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695" windowHeight="12990"/>
  </bookViews>
  <sheets>
    <sheet name="收支决算总表" sheetId="1" r:id="rId1"/>
    <sheet name="收入决算" sheetId="4" r:id="rId2"/>
    <sheet name="支出决算" sheetId="5" r:id="rId3"/>
    <sheet name="结余决算" sheetId="6" r:id="rId4"/>
  </sheets>
  <definedNames>
    <definedName name="_xlnm.Print_Area" localSheetId="3">结余决算!$A$1:$D$16</definedName>
    <definedName name="_xlnm.Print_Area" localSheetId="2">支出决算!$A$1:$D$17</definedName>
  </definedNames>
  <calcPr calcId="144525" iterate="1"/>
</workbook>
</file>

<file path=xl/calcChain.xml><?xml version="1.0" encoding="utf-8"?>
<calcChain xmlns="http://schemas.openxmlformats.org/spreadsheetml/2006/main">
  <c r="D16" i="6"/>
  <c r="D15"/>
  <c r="D14"/>
  <c r="D13"/>
  <c r="D12"/>
  <c r="D11"/>
  <c r="C11"/>
  <c r="B11"/>
  <c r="D10"/>
  <c r="D9"/>
  <c r="D8"/>
  <c r="D7"/>
  <c r="D6"/>
  <c r="D5"/>
  <c r="C5"/>
  <c r="B5"/>
  <c r="D17" i="5"/>
  <c r="D16"/>
  <c r="D15"/>
  <c r="D14"/>
  <c r="D13"/>
  <c r="D12"/>
  <c r="D11"/>
  <c r="D10"/>
  <c r="D9"/>
  <c r="D8"/>
  <c r="D7"/>
  <c r="D6"/>
  <c r="C6"/>
  <c r="B6"/>
  <c r="D5"/>
  <c r="C5"/>
  <c r="B5"/>
  <c r="D27" i="4"/>
  <c r="D26"/>
  <c r="D25"/>
  <c r="D24"/>
  <c r="D23"/>
  <c r="D22"/>
  <c r="D21"/>
  <c r="D19"/>
  <c r="D18"/>
  <c r="D17"/>
  <c r="D16"/>
  <c r="D15"/>
  <c r="D14"/>
  <c r="D13"/>
  <c r="D12"/>
  <c r="D11"/>
  <c r="D10"/>
  <c r="D9"/>
  <c r="D8"/>
  <c r="C8"/>
  <c r="B8"/>
  <c r="D7"/>
  <c r="C7"/>
  <c r="B7"/>
  <c r="D6"/>
  <c r="C6"/>
  <c r="B6"/>
  <c r="D5"/>
  <c r="C5"/>
  <c r="B5"/>
  <c r="F12" i="1"/>
  <c r="E12"/>
  <c r="C12"/>
  <c r="B12"/>
  <c r="F10"/>
  <c r="E10"/>
  <c r="C10"/>
  <c r="B10"/>
</calcChain>
</file>

<file path=xl/sharedStrings.xml><?xml version="1.0" encoding="utf-8"?>
<sst xmlns="http://schemas.openxmlformats.org/spreadsheetml/2006/main" count="95" uniqueCount="54">
  <si>
    <t>附件1：</t>
  </si>
  <si>
    <t>喀什地区2021年社会保险基金收支决算总表</t>
  </si>
  <si>
    <t>单位：亿元</t>
  </si>
  <si>
    <t>预算科目</t>
  </si>
  <si>
    <t>预算数</t>
  </si>
  <si>
    <t>决算数</t>
  </si>
  <si>
    <t>一、城乡居民基本养老保险基金收入</t>
  </si>
  <si>
    <t>一、城乡居民基本养老保险基金支出</t>
  </si>
  <si>
    <t>二、机关事业单位基本养老保险基金收入</t>
  </si>
  <si>
    <t>二、机关事业单位基本养老保险基金支出</t>
  </si>
  <si>
    <t>三、城镇职工基本医疗保险基金收入</t>
  </si>
  <si>
    <t>三、城镇职工基本医疗保险基金支出</t>
  </si>
  <si>
    <t>四、城乡居民基本医疗保险基金收入</t>
  </si>
  <si>
    <t>四、城乡居民基本医疗保险基金支出</t>
  </si>
  <si>
    <t>五、失业保险基金收入</t>
  </si>
  <si>
    <t>五、失业保险基金支出</t>
  </si>
  <si>
    <t>社会保险基金收入合计</t>
  </si>
  <si>
    <t>社会保险基金支出和计</t>
  </si>
  <si>
    <t>社会保险基金上年结余收入</t>
  </si>
  <si>
    <t>社会保险基金年终结余</t>
  </si>
  <si>
    <t>总计</t>
  </si>
  <si>
    <t>附件2：</t>
  </si>
  <si>
    <t>喀什地区2021年社会保险基金决算收入表</t>
  </si>
  <si>
    <t>项      目</t>
  </si>
  <si>
    <t>预算完成率</t>
  </si>
  <si>
    <t xml:space="preserve">    其中：社会保险费收入</t>
  </si>
  <si>
    <t xml:space="preserve">          利息收入</t>
  </si>
  <si>
    <t xml:space="preserve">          财政补贴收入</t>
  </si>
  <si>
    <t xml:space="preserve">    其中：保险费收入</t>
  </si>
  <si>
    <t>二、机关事业基本养老保险基金收入</t>
  </si>
  <si>
    <t>附件3：</t>
  </si>
  <si>
    <t>喀什地区2021年社会保险基金决算支出表</t>
  </si>
  <si>
    <t>项　目</t>
  </si>
  <si>
    <t>社会保险基金支出合计</t>
  </si>
  <si>
    <t>　　其中：社会保险待遇支出</t>
  </si>
  <si>
    <t>　　　　其中：社会保险待遇支出</t>
  </si>
  <si>
    <t>二、机关事业基本养老保险基金支出</t>
  </si>
  <si>
    <t>　    　其中：社会保险待遇支出</t>
  </si>
  <si>
    <t xml:space="preserve">              大病保险支出</t>
  </si>
  <si>
    <t>　　    其中：社会保险待遇支出</t>
  </si>
  <si>
    <t>附件4：</t>
  </si>
  <si>
    <t>喀什地区2021年社会保险基金决算结余表</t>
  </si>
  <si>
    <t>社会保险基金本年收支结余</t>
  </si>
  <si>
    <t>一、城乡居民基本养老保险基金本年收支结余</t>
  </si>
  <si>
    <t>二、机关事业基本养老保险基金本年收支结余</t>
  </si>
  <si>
    <t>三、城镇职工基本医疗保险基金本年收支结余</t>
  </si>
  <si>
    <t>四、城乡居民基本医疗保险基金本年收支结余</t>
  </si>
  <si>
    <t>五、失业保险基金本年收支结余</t>
  </si>
  <si>
    <t>社会保险基金年末累计结余</t>
  </si>
  <si>
    <t>一、城乡居民基本养老保险基金年末累计结余</t>
  </si>
  <si>
    <t>二、机关事业基本养老保险基金年末累计结余</t>
  </si>
  <si>
    <t>三、城镇职工基本医疗保险基金年末累计结余</t>
  </si>
  <si>
    <t>四、城乡居民基本医疗保险基金年末累计结余</t>
  </si>
  <si>
    <t>五、失业保险基金年末累计结余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</si>
</sst>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18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0"/>
      <name val="宋体"/>
      <charset val="134"/>
    </font>
    <font>
      <sz val="14"/>
      <name val="方正黑体_GBK"/>
      <charset val="134"/>
    </font>
    <font>
      <sz val="18"/>
      <color indexed="8"/>
      <name val="方正小标宋简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sz val="11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178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78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/>
    <xf numFmtId="179" fontId="1" fillId="0" borderId="0" xfId="0" applyNumberFormat="1" applyFont="1" applyFill="1" applyAlignment="1"/>
    <xf numFmtId="0" fontId="11" fillId="0" borderId="0" xfId="0" applyFont="1" applyFill="1">
      <alignment vertical="center"/>
    </xf>
    <xf numFmtId="0" fontId="2" fillId="0" borderId="0" xfId="0" applyFont="1" applyFill="1" applyAlignment="1"/>
    <xf numFmtId="179" fontId="2" fillId="0" borderId="0" xfId="0" applyNumberFormat="1" applyFont="1" applyFill="1" applyAlignme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D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8" sqref="A8"/>
    </sheetView>
  </sheetViews>
  <sheetFormatPr defaultColWidth="9" defaultRowHeight="13.5"/>
  <cols>
    <col min="1" max="1" width="38.5" customWidth="1"/>
    <col min="2" max="3" width="13.75" customWidth="1"/>
    <col min="4" max="4" width="39.125" customWidth="1"/>
    <col min="5" max="6" width="13.75" customWidth="1"/>
  </cols>
  <sheetData>
    <row r="1" spans="1:6" ht="21.95" customHeight="1">
      <c r="A1" s="12" t="s">
        <v>0</v>
      </c>
    </row>
    <row r="2" spans="1:6" ht="56.1" customHeight="1">
      <c r="A2" s="20" t="s">
        <v>1</v>
      </c>
      <c r="B2" s="20"/>
      <c r="C2" s="20"/>
      <c r="D2" s="20"/>
      <c r="E2" s="20"/>
      <c r="F2" s="20"/>
    </row>
    <row r="3" spans="1:6" ht="23.1" customHeight="1">
      <c r="A3" s="13"/>
      <c r="B3" s="13"/>
      <c r="C3" s="13"/>
      <c r="D3" s="13"/>
      <c r="E3" s="13"/>
      <c r="F3" s="14" t="s">
        <v>2</v>
      </c>
    </row>
    <row r="4" spans="1:6" s="11" customFormat="1" ht="42" customHeight="1">
      <c r="A4" s="15" t="s">
        <v>3</v>
      </c>
      <c r="B4" s="15" t="s">
        <v>4</v>
      </c>
      <c r="C4" s="15" t="s">
        <v>5</v>
      </c>
      <c r="D4" s="15" t="s">
        <v>3</v>
      </c>
      <c r="E4" s="15" t="s">
        <v>4</v>
      </c>
      <c r="F4" s="15" t="s">
        <v>5</v>
      </c>
    </row>
    <row r="5" spans="1:6" ht="42" customHeight="1">
      <c r="A5" s="16" t="s">
        <v>6</v>
      </c>
      <c r="B5" s="17">
        <v>11</v>
      </c>
      <c r="C5" s="17">
        <v>11.67</v>
      </c>
      <c r="D5" s="16" t="s">
        <v>7</v>
      </c>
      <c r="E5" s="17">
        <v>6.18</v>
      </c>
      <c r="F5" s="17">
        <v>6.45</v>
      </c>
    </row>
    <row r="6" spans="1:6" ht="42" customHeight="1">
      <c r="A6" s="18" t="s">
        <v>8</v>
      </c>
      <c r="B6" s="17">
        <v>39.92</v>
      </c>
      <c r="C6" s="17">
        <v>43.23</v>
      </c>
      <c r="D6" s="18" t="s">
        <v>9</v>
      </c>
      <c r="E6" s="17">
        <v>32.56</v>
      </c>
      <c r="F6" s="17">
        <v>32.89</v>
      </c>
    </row>
    <row r="7" spans="1:6" ht="42" customHeight="1">
      <c r="A7" s="16" t="s">
        <v>10</v>
      </c>
      <c r="B7" s="17">
        <v>24.33</v>
      </c>
      <c r="C7" s="17">
        <v>24.67</v>
      </c>
      <c r="D7" s="16" t="s">
        <v>11</v>
      </c>
      <c r="E7" s="17">
        <v>17.010000000000002</v>
      </c>
      <c r="F7" s="17">
        <v>19.940000000000001</v>
      </c>
    </row>
    <row r="8" spans="1:6" ht="42" customHeight="1">
      <c r="A8" s="16" t="s">
        <v>12</v>
      </c>
      <c r="B8" s="17">
        <v>38.6</v>
      </c>
      <c r="C8" s="17">
        <v>42.21</v>
      </c>
      <c r="D8" s="16" t="s">
        <v>13</v>
      </c>
      <c r="E8" s="17">
        <v>36.9</v>
      </c>
      <c r="F8" s="17">
        <v>36.5</v>
      </c>
    </row>
    <row r="9" spans="1:6" ht="42" customHeight="1">
      <c r="A9" s="16" t="s">
        <v>14</v>
      </c>
      <c r="B9" s="17">
        <v>1.77</v>
      </c>
      <c r="C9" s="17">
        <v>1.93</v>
      </c>
      <c r="D9" s="16" t="s">
        <v>15</v>
      </c>
      <c r="E9" s="17">
        <v>0.98</v>
      </c>
      <c r="F9" s="17">
        <v>1.18</v>
      </c>
    </row>
    <row r="10" spans="1:6" s="11" customFormat="1" ht="42" customHeight="1">
      <c r="A10" s="15" t="s">
        <v>16</v>
      </c>
      <c r="B10" s="19">
        <f>SUM(B5:B9)</f>
        <v>115.62</v>
      </c>
      <c r="C10" s="19">
        <f>SUM(C5:C9)</f>
        <v>123.71</v>
      </c>
      <c r="D10" s="15" t="s">
        <v>17</v>
      </c>
      <c r="E10" s="19">
        <f>SUM(E5:E9)</f>
        <v>93.63</v>
      </c>
      <c r="F10" s="19">
        <f>SUM(F5:F9)</f>
        <v>96.96</v>
      </c>
    </row>
    <row r="11" spans="1:6" ht="42" customHeight="1">
      <c r="A11" s="16" t="s">
        <v>18</v>
      </c>
      <c r="B11" s="17">
        <v>141.4</v>
      </c>
      <c r="C11" s="17">
        <v>146.79</v>
      </c>
      <c r="D11" s="16" t="s">
        <v>19</v>
      </c>
      <c r="E11" s="17">
        <v>163.38999999999999</v>
      </c>
      <c r="F11" s="17">
        <v>173.54</v>
      </c>
    </row>
    <row r="12" spans="1:6" s="11" customFormat="1" ht="42" customHeight="1">
      <c r="A12" s="15" t="s">
        <v>20</v>
      </c>
      <c r="B12" s="19">
        <f>SUM(B10:B11)</f>
        <v>257.02</v>
      </c>
      <c r="C12" s="19">
        <f>SUM(C10:C11)</f>
        <v>270.5</v>
      </c>
      <c r="D12" s="15" t="s">
        <v>20</v>
      </c>
      <c r="E12" s="19">
        <f>SUM(E10:E11)</f>
        <v>257.02</v>
      </c>
      <c r="F12" s="19">
        <f>SUM(F10:F11)</f>
        <v>270.5</v>
      </c>
    </row>
  </sheetData>
  <mergeCells count="1">
    <mergeCell ref="A2:F2"/>
  </mergeCells>
  <phoneticPr fontId="17" type="noConversion"/>
  <printOptions horizontalCentered="1"/>
  <pageMargins left="0.70069444444444495" right="0.70069444444444495" top="0.55416666666666703" bottom="0.55416666666666703" header="0.297916666666667" footer="0.297916666666667"/>
  <pageSetup paperSize="9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A10" sqref="A10"/>
    </sheetView>
  </sheetViews>
  <sheetFormatPr defaultColWidth="7.875" defaultRowHeight="14.25" customHeight="1"/>
  <cols>
    <col min="1" max="1" width="41.625" style="26" customWidth="1"/>
    <col min="2" max="3" width="16.875" style="26" customWidth="1"/>
    <col min="4" max="4" width="16.875" style="27" customWidth="1"/>
    <col min="5" max="16384" width="7.875" style="26"/>
  </cols>
  <sheetData>
    <row r="1" spans="1:4" s="25" customFormat="1" ht="17.25" customHeight="1">
      <c r="A1" s="23" t="s">
        <v>21</v>
      </c>
      <c r="B1" s="23"/>
      <c r="C1" s="23"/>
      <c r="D1" s="24"/>
    </row>
    <row r="2" spans="1:4" ht="26.1" customHeight="1">
      <c r="A2" s="21" t="s">
        <v>22</v>
      </c>
      <c r="B2" s="21"/>
      <c r="C2" s="21"/>
      <c r="D2" s="21"/>
    </row>
    <row r="3" spans="1:4" ht="15.75" customHeight="1">
      <c r="A3" s="22" t="s">
        <v>2</v>
      </c>
      <c r="B3" s="22"/>
      <c r="C3" s="22"/>
      <c r="D3" s="22"/>
    </row>
    <row r="4" spans="1:4" ht="24" customHeight="1">
      <c r="A4" s="2" t="s">
        <v>23</v>
      </c>
      <c r="B4" s="2" t="s">
        <v>4</v>
      </c>
      <c r="C4" s="2" t="s">
        <v>5</v>
      </c>
      <c r="D4" s="3" t="s">
        <v>24</v>
      </c>
    </row>
    <row r="5" spans="1:4" ht="24" customHeight="1">
      <c r="A5" s="10" t="s">
        <v>16</v>
      </c>
      <c r="B5" s="4">
        <f>B9+B13+B17+B21+B25</f>
        <v>115.62</v>
      </c>
      <c r="C5" s="4">
        <f t="shared" ref="C5:C8" si="0">C9+C13+C17+C21+C25</f>
        <v>123.71</v>
      </c>
      <c r="D5" s="8">
        <f>C5/B5</f>
        <v>1.06997059332295</v>
      </c>
    </row>
    <row r="6" spans="1:4" ht="24" customHeight="1">
      <c r="A6" s="10" t="s">
        <v>25</v>
      </c>
      <c r="B6" s="4">
        <f>B10+B14+B18+B22+B26</f>
        <v>74.89</v>
      </c>
      <c r="C6" s="4">
        <f t="shared" si="0"/>
        <v>77.89</v>
      </c>
      <c r="D6" s="8">
        <f t="shared" ref="D6:D27" si="1">C6/B6</f>
        <v>1.0400587528374901</v>
      </c>
    </row>
    <row r="7" spans="1:4" ht="24" customHeight="1">
      <c r="A7" s="10" t="s">
        <v>26</v>
      </c>
      <c r="B7" s="4">
        <f>B11+B15+B19+B23+B27</f>
        <v>1.66</v>
      </c>
      <c r="C7" s="4">
        <f t="shared" si="0"/>
        <v>2.29</v>
      </c>
      <c r="D7" s="8">
        <f t="shared" si="1"/>
        <v>1.37951807228916</v>
      </c>
    </row>
    <row r="8" spans="1:4" ht="24" customHeight="1">
      <c r="A8" s="10" t="s">
        <v>27</v>
      </c>
      <c r="B8" s="4">
        <f>B12+B16+B20+B24+B28</f>
        <v>38.65</v>
      </c>
      <c r="C8" s="4">
        <f t="shared" si="0"/>
        <v>40.770000000000003</v>
      </c>
      <c r="D8" s="8">
        <f t="shared" si="1"/>
        <v>1.0548512289780101</v>
      </c>
    </row>
    <row r="9" spans="1:4" ht="24" customHeight="1">
      <c r="A9" s="6" t="s">
        <v>6</v>
      </c>
      <c r="B9" s="7">
        <v>11</v>
      </c>
      <c r="C9" s="7">
        <v>11.67</v>
      </c>
      <c r="D9" s="8">
        <f t="shared" si="1"/>
        <v>1.0609090909090899</v>
      </c>
    </row>
    <row r="10" spans="1:4" ht="24" customHeight="1">
      <c r="A10" s="6" t="s">
        <v>28</v>
      </c>
      <c r="B10" s="7">
        <v>3.33</v>
      </c>
      <c r="C10" s="7">
        <v>3.55</v>
      </c>
      <c r="D10" s="8">
        <f t="shared" si="1"/>
        <v>1.0660660660660699</v>
      </c>
    </row>
    <row r="11" spans="1:4" ht="24" customHeight="1">
      <c r="A11" s="6" t="s">
        <v>26</v>
      </c>
      <c r="B11" s="7">
        <v>0.39</v>
      </c>
      <c r="C11" s="7">
        <v>0.53</v>
      </c>
      <c r="D11" s="8">
        <f t="shared" si="1"/>
        <v>1.3589743589743599</v>
      </c>
    </row>
    <row r="12" spans="1:4" ht="24" customHeight="1">
      <c r="A12" s="6" t="s">
        <v>27</v>
      </c>
      <c r="B12" s="7">
        <v>7.03</v>
      </c>
      <c r="C12" s="7">
        <v>6.79</v>
      </c>
      <c r="D12" s="8">
        <f t="shared" si="1"/>
        <v>0.965860597439545</v>
      </c>
    </row>
    <row r="13" spans="1:4" ht="24" customHeight="1">
      <c r="A13" s="6" t="s">
        <v>29</v>
      </c>
      <c r="B13" s="7">
        <v>39.92</v>
      </c>
      <c r="C13" s="7">
        <v>43.23</v>
      </c>
      <c r="D13" s="8">
        <f t="shared" si="1"/>
        <v>1.0829158316633301</v>
      </c>
    </row>
    <row r="14" spans="1:4" ht="24" customHeight="1">
      <c r="A14" s="6" t="s">
        <v>28</v>
      </c>
      <c r="B14" s="7">
        <v>32.97</v>
      </c>
      <c r="C14" s="7">
        <v>33.86</v>
      </c>
      <c r="D14" s="8">
        <f t="shared" si="1"/>
        <v>1.02699423718532</v>
      </c>
    </row>
    <row r="15" spans="1:4" ht="24" customHeight="1">
      <c r="A15" s="6" t="s">
        <v>26</v>
      </c>
      <c r="B15" s="7">
        <v>0.23</v>
      </c>
      <c r="C15" s="7">
        <v>0.56000000000000005</v>
      </c>
      <c r="D15" s="8">
        <f t="shared" si="1"/>
        <v>2.4347826086956501</v>
      </c>
    </row>
    <row r="16" spans="1:4" ht="24" customHeight="1">
      <c r="A16" s="6" t="s">
        <v>27</v>
      </c>
      <c r="B16" s="7">
        <v>6.59</v>
      </c>
      <c r="C16" s="7">
        <v>8.42</v>
      </c>
      <c r="D16" s="8">
        <f t="shared" si="1"/>
        <v>1.2776934749620601</v>
      </c>
    </row>
    <row r="17" spans="1:4" ht="24" customHeight="1">
      <c r="A17" s="6" t="s">
        <v>10</v>
      </c>
      <c r="B17" s="7">
        <v>24.33</v>
      </c>
      <c r="C17" s="7">
        <v>24.67</v>
      </c>
      <c r="D17" s="8">
        <f t="shared" si="1"/>
        <v>1.0139745170571299</v>
      </c>
    </row>
    <row r="18" spans="1:4" ht="24" customHeight="1">
      <c r="A18" s="6" t="s">
        <v>28</v>
      </c>
      <c r="B18" s="7">
        <v>23.76</v>
      </c>
      <c r="C18" s="7">
        <v>23.76</v>
      </c>
      <c r="D18" s="8">
        <f t="shared" si="1"/>
        <v>1</v>
      </c>
    </row>
    <row r="19" spans="1:4" ht="24" customHeight="1">
      <c r="A19" s="6" t="s">
        <v>26</v>
      </c>
      <c r="B19" s="7">
        <v>0.54</v>
      </c>
      <c r="C19" s="7">
        <v>0.63</v>
      </c>
      <c r="D19" s="8">
        <f t="shared" si="1"/>
        <v>1.1666666666666701</v>
      </c>
    </row>
    <row r="20" spans="1:4" ht="24" customHeight="1">
      <c r="A20" s="6" t="s">
        <v>27</v>
      </c>
      <c r="B20" s="7">
        <v>0</v>
      </c>
      <c r="C20" s="7">
        <v>0</v>
      </c>
      <c r="D20" s="8"/>
    </row>
    <row r="21" spans="1:4" ht="24" customHeight="1">
      <c r="A21" s="6" t="s">
        <v>12</v>
      </c>
      <c r="B21" s="7">
        <v>38.6</v>
      </c>
      <c r="C21" s="7">
        <v>42.21</v>
      </c>
      <c r="D21" s="8">
        <f t="shared" si="1"/>
        <v>1.09352331606218</v>
      </c>
    </row>
    <row r="22" spans="1:4" ht="24" customHeight="1">
      <c r="A22" s="6" t="s">
        <v>28</v>
      </c>
      <c r="B22" s="7">
        <v>13.15</v>
      </c>
      <c r="C22" s="7">
        <v>14.91</v>
      </c>
      <c r="D22" s="8">
        <f t="shared" si="1"/>
        <v>1.13384030418251</v>
      </c>
    </row>
    <row r="23" spans="1:4" ht="24" customHeight="1">
      <c r="A23" s="6" t="s">
        <v>26</v>
      </c>
      <c r="B23" s="7">
        <v>0.42</v>
      </c>
      <c r="C23" s="7">
        <v>0.48</v>
      </c>
      <c r="D23" s="8">
        <f t="shared" si="1"/>
        <v>1.1428571428571399</v>
      </c>
    </row>
    <row r="24" spans="1:4" ht="24" customHeight="1">
      <c r="A24" s="6" t="s">
        <v>27</v>
      </c>
      <c r="B24" s="7">
        <v>25.03</v>
      </c>
      <c r="C24" s="7">
        <v>25.56</v>
      </c>
      <c r="D24" s="8">
        <f t="shared" si="1"/>
        <v>1.02117459049141</v>
      </c>
    </row>
    <row r="25" spans="1:4" ht="24" customHeight="1">
      <c r="A25" s="6" t="s">
        <v>14</v>
      </c>
      <c r="B25" s="7">
        <v>1.77</v>
      </c>
      <c r="C25" s="7">
        <v>1.93</v>
      </c>
      <c r="D25" s="8">
        <f t="shared" si="1"/>
        <v>1.0903954802259901</v>
      </c>
    </row>
    <row r="26" spans="1:4" ht="24" customHeight="1">
      <c r="A26" s="6" t="s">
        <v>28</v>
      </c>
      <c r="B26" s="7">
        <v>1.68</v>
      </c>
      <c r="C26" s="7">
        <v>1.81</v>
      </c>
      <c r="D26" s="8">
        <f t="shared" si="1"/>
        <v>1.0773809523809501</v>
      </c>
    </row>
    <row r="27" spans="1:4" ht="24" customHeight="1">
      <c r="A27" s="6" t="s">
        <v>26</v>
      </c>
      <c r="B27" s="7">
        <v>0.08</v>
      </c>
      <c r="C27" s="7">
        <v>0.09</v>
      </c>
      <c r="D27" s="8">
        <f t="shared" si="1"/>
        <v>1.125</v>
      </c>
    </row>
    <row r="28" spans="1:4" ht="24" customHeight="1">
      <c r="A28" s="6" t="s">
        <v>27</v>
      </c>
      <c r="B28" s="7">
        <v>0</v>
      </c>
      <c r="C28" s="7">
        <v>0</v>
      </c>
      <c r="D28" s="8"/>
    </row>
  </sheetData>
  <mergeCells count="2">
    <mergeCell ref="A2:D2"/>
    <mergeCell ref="A3:D3"/>
  </mergeCells>
  <phoneticPr fontId="17" type="noConversion"/>
  <printOptions horizontalCentered="1"/>
  <pageMargins left="0.35416666666666702" right="0.27500000000000002" top="0.35416666666666702" bottom="0.43263888888888902" header="0.35416666666666702" footer="0.235416666666667"/>
  <pageSetup paperSize="9" firstPageNumber="12" orientation="portrait" useFirstPageNumber="1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30"/>
  <sheetViews>
    <sheetView showZeros="0" zoomScale="115" zoomScaleNormal="115" workbookViewId="0">
      <selection activeCell="A7" sqref="A7"/>
    </sheetView>
  </sheetViews>
  <sheetFormatPr defaultColWidth="7.875" defaultRowHeight="14.25" customHeight="1"/>
  <cols>
    <col min="1" max="1" width="39.625" style="26" customWidth="1"/>
    <col min="2" max="4" width="16.75" style="26" customWidth="1"/>
    <col min="5" max="243" width="9" style="26" customWidth="1"/>
    <col min="244" max="16376" width="8" style="26"/>
    <col min="16377" max="16384" width="7.875" style="26"/>
  </cols>
  <sheetData>
    <row r="1" spans="1:243" s="23" customFormat="1" ht="24.75" customHeight="1">
      <c r="A1" s="23" t="s">
        <v>30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s="26" customFormat="1" ht="27" customHeight="1">
      <c r="A2" s="21" t="s">
        <v>31</v>
      </c>
      <c r="B2" s="21"/>
      <c r="C2" s="21"/>
      <c r="D2" s="2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</row>
    <row r="3" spans="1:243" s="26" customFormat="1" ht="21" customHeight="1">
      <c r="D3" s="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243" s="26" customFormat="1" ht="30.6" customHeight="1">
      <c r="A4" s="2" t="s">
        <v>32</v>
      </c>
      <c r="B4" s="2" t="s">
        <v>4</v>
      </c>
      <c r="C4" s="2" t="s">
        <v>5</v>
      </c>
      <c r="D4" s="3" t="s">
        <v>24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s="26" customFormat="1" ht="30.6" customHeight="1">
      <c r="A5" s="10" t="s">
        <v>33</v>
      </c>
      <c r="B5" s="2">
        <f>B7+B9+B11+B13+B16</f>
        <v>93.63</v>
      </c>
      <c r="C5" s="2">
        <f>C7+C9+C11+C13+C16</f>
        <v>96.96</v>
      </c>
      <c r="D5" s="5">
        <f>C5/B5</f>
        <v>1.0355655238705499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s="26" customFormat="1" ht="30.6" customHeight="1">
      <c r="A6" s="10" t="s">
        <v>34</v>
      </c>
      <c r="B6" s="2">
        <f>B8+B10+B12+B14+B17</f>
        <v>88.39</v>
      </c>
      <c r="C6" s="2">
        <f>C8+C10+C12+C14+C17</f>
        <v>88.34</v>
      </c>
      <c r="D6" s="5">
        <f>C6/B6</f>
        <v>0.99943432514990405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s="26" customFormat="1" ht="30.6" customHeight="1">
      <c r="A7" s="6" t="s">
        <v>7</v>
      </c>
      <c r="B7" s="7">
        <v>6.18</v>
      </c>
      <c r="C7" s="7">
        <v>6.45</v>
      </c>
      <c r="D7" s="8">
        <f t="shared" ref="D7:D17" si="0">C7/B7</f>
        <v>1.0436893203883499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</row>
    <row r="8" spans="1:243" s="26" customFormat="1" ht="30.6" customHeight="1">
      <c r="A8" s="6" t="s">
        <v>35</v>
      </c>
      <c r="B8" s="7">
        <v>6.15</v>
      </c>
      <c r="C8" s="7">
        <v>6.39</v>
      </c>
      <c r="D8" s="8">
        <f t="shared" si="0"/>
        <v>1.0390243902439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s="26" customFormat="1" ht="30.6" customHeight="1">
      <c r="A9" s="6" t="s">
        <v>36</v>
      </c>
      <c r="B9" s="7">
        <v>32.56</v>
      </c>
      <c r="C9" s="7">
        <v>32.89</v>
      </c>
      <c r="D9" s="8">
        <f t="shared" si="0"/>
        <v>1.01013513513514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s="26" customFormat="1" ht="30.6" customHeight="1">
      <c r="A10" s="6" t="s">
        <v>37</v>
      </c>
      <c r="B10" s="7">
        <v>32.5</v>
      </c>
      <c r="C10" s="7">
        <v>32.76</v>
      </c>
      <c r="D10" s="8">
        <f t="shared" si="0"/>
        <v>1.008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s="26" customFormat="1" ht="30.6" customHeight="1">
      <c r="A11" s="6" t="s">
        <v>11</v>
      </c>
      <c r="B11" s="7">
        <v>17.010000000000002</v>
      </c>
      <c r="C11" s="7">
        <v>19.940000000000001</v>
      </c>
      <c r="D11" s="8">
        <f t="shared" si="0"/>
        <v>1.1722516166960599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s="26" customFormat="1" ht="30.6" customHeight="1">
      <c r="A12" s="6" t="s">
        <v>37</v>
      </c>
      <c r="B12" s="7">
        <v>16.82</v>
      </c>
      <c r="C12" s="7">
        <v>18.989999999999998</v>
      </c>
      <c r="D12" s="8">
        <f t="shared" si="0"/>
        <v>1.1290130796670601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s="26" customFormat="1" ht="30.6" customHeight="1">
      <c r="A13" s="6" t="s">
        <v>13</v>
      </c>
      <c r="B13" s="7">
        <v>36.9</v>
      </c>
      <c r="C13" s="7">
        <v>36.5</v>
      </c>
      <c r="D13" s="8">
        <f t="shared" si="0"/>
        <v>0.98915989159891604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s="26" customFormat="1" ht="30.6" customHeight="1">
      <c r="A14" s="6" t="s">
        <v>35</v>
      </c>
      <c r="B14" s="7">
        <v>32.590000000000003</v>
      </c>
      <c r="C14" s="7">
        <v>29.72</v>
      </c>
      <c r="D14" s="8">
        <f t="shared" si="0"/>
        <v>0.91193617674133198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s="26" customFormat="1" ht="30.6" customHeight="1">
      <c r="A15" s="6" t="s">
        <v>38</v>
      </c>
      <c r="B15" s="7">
        <v>4.3099999999999996</v>
      </c>
      <c r="C15" s="7">
        <v>4.21</v>
      </c>
      <c r="D15" s="8">
        <f t="shared" si="0"/>
        <v>0.97679814385150798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s="26" customFormat="1" ht="30.6" customHeight="1">
      <c r="A16" s="6" t="s">
        <v>15</v>
      </c>
      <c r="B16" s="7">
        <v>0.98</v>
      </c>
      <c r="C16" s="7">
        <v>1.18</v>
      </c>
      <c r="D16" s="8">
        <f t="shared" si="0"/>
        <v>1.2040816326530599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s="26" customFormat="1" ht="28.5" customHeight="1">
      <c r="A17" s="6" t="s">
        <v>39</v>
      </c>
      <c r="B17" s="7">
        <v>0.33</v>
      </c>
      <c r="C17" s="7">
        <v>0.48</v>
      </c>
      <c r="D17" s="8">
        <f t="shared" si="0"/>
        <v>1.4545454545454499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s="26" customFormat="1" ht="16.5" customHeight="1">
      <c r="A18" s="29"/>
      <c r="B18" s="29"/>
      <c r="C18" s="29"/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s="26" customFormat="1" ht="16.5" customHeight="1">
      <c r="A19" s="29"/>
      <c r="B19" s="29"/>
      <c r="C19" s="29"/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243" s="26" customFormat="1" ht="16.5" customHeight="1">
      <c r="A20" s="29"/>
      <c r="B20" s="29"/>
      <c r="C20" s="29"/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</row>
    <row r="21" spans="1:243" s="26" customFormat="1" ht="16.5" customHeight="1">
      <c r="A21" s="29"/>
      <c r="B21" s="29"/>
      <c r="C21" s="29"/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spans="1:243" s="26" customFormat="1" ht="16.5" customHeight="1">
      <c r="A22" s="29"/>
      <c r="B22" s="29"/>
      <c r="C22" s="29"/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</row>
    <row r="23" spans="1:243" s="26" customFormat="1" ht="16.5" customHeight="1">
      <c r="A23" s="29"/>
      <c r="B23" s="29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</row>
    <row r="24" spans="1:243" s="26" customFormat="1" ht="16.5" customHeight="1">
      <c r="A24" s="29"/>
      <c r="B24" s="29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s="26" customFormat="1" ht="16.5" customHeight="1">
      <c r="A25" s="29"/>
      <c r="B25" s="29"/>
      <c r="C25" s="29"/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s="26" customFormat="1" ht="16.5" customHeight="1">
      <c r="A26" s="29"/>
      <c r="B26" s="29"/>
      <c r="C26" s="29"/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</row>
    <row r="27" spans="1:243" s="26" customFormat="1" ht="16.5" customHeight="1">
      <c r="A27" s="29"/>
      <c r="B27" s="29"/>
      <c r="C27" s="29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</row>
    <row r="28" spans="1:243" s="26" customFormat="1" ht="16.5" customHeight="1">
      <c r="A28" s="29"/>
      <c r="B28" s="29"/>
      <c r="C28" s="29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</row>
    <row r="29" spans="1:243" s="26" customFormat="1" ht="16.5" customHeight="1">
      <c r="A29" s="29"/>
      <c r="B29" s="29"/>
      <c r="C29" s="29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</row>
    <row r="30" spans="1:243" s="26" customFormat="1" ht="14.25" customHeight="1">
      <c r="A30" s="29"/>
      <c r="B30" s="29"/>
      <c r="C30" s="29"/>
      <c r="D30" s="30"/>
    </row>
  </sheetData>
  <mergeCells count="1">
    <mergeCell ref="A2:D2"/>
  </mergeCells>
  <phoneticPr fontId="17" type="noConversion"/>
  <printOptions horizontalCentered="1"/>
  <pageMargins left="0.43263888888888902" right="0.31388888888888899" top="0.98402777777777795" bottom="0.47152777777777799" header="0.51180555555555596" footer="0.235416666666667"/>
  <pageSetup paperSize="9" firstPageNumber="13" orientation="portrait" useFirstPageNumber="1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35"/>
  <sheetViews>
    <sheetView showGridLines="0" showZeros="0" workbookViewId="0">
      <selection activeCell="A8" sqref="A8"/>
    </sheetView>
  </sheetViews>
  <sheetFormatPr defaultColWidth="7.875" defaultRowHeight="14.25" customHeight="1"/>
  <cols>
    <col min="1" max="1" width="47" style="26" customWidth="1"/>
    <col min="2" max="4" width="16.125" style="26" customWidth="1"/>
    <col min="5" max="228" width="9" style="26" customWidth="1"/>
    <col min="229" max="16382" width="8" style="26"/>
    <col min="16383" max="16384" width="7.875" style="26"/>
  </cols>
  <sheetData>
    <row r="1" spans="1:228" s="31" customFormat="1" ht="27" customHeight="1">
      <c r="A1" s="23" t="s">
        <v>40</v>
      </c>
      <c r="B1" s="23"/>
      <c r="C1" s="23"/>
    </row>
    <row r="2" spans="1:228" s="26" customFormat="1" ht="36.75" customHeight="1">
      <c r="A2" s="21" t="s">
        <v>41</v>
      </c>
      <c r="B2" s="21"/>
      <c r="C2" s="21"/>
      <c r="D2" s="2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</row>
    <row r="3" spans="1:228" s="26" customFormat="1" ht="21.2" customHeight="1">
      <c r="D3" s="1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</row>
    <row r="4" spans="1:228" s="26" customFormat="1" ht="38.25" customHeight="1">
      <c r="A4" s="2" t="s">
        <v>32</v>
      </c>
      <c r="B4" s="2" t="s">
        <v>4</v>
      </c>
      <c r="C4" s="2" t="s">
        <v>5</v>
      </c>
      <c r="D4" s="3" t="s">
        <v>24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</row>
    <row r="5" spans="1:228" s="26" customFormat="1" ht="31.9" customHeight="1">
      <c r="A5" s="2" t="s">
        <v>42</v>
      </c>
      <c r="B5" s="4">
        <f>SUM(B6:B10)</f>
        <v>21.99</v>
      </c>
      <c r="C5" s="4">
        <f>SUM(C6:C10)</f>
        <v>26.75</v>
      </c>
      <c r="D5" s="5">
        <f>C5/B5</f>
        <v>1.2164620281946299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</row>
    <row r="6" spans="1:228" s="26" customFormat="1" ht="31.9" customHeight="1">
      <c r="A6" s="6" t="s">
        <v>43</v>
      </c>
      <c r="B6" s="7">
        <v>4.82</v>
      </c>
      <c r="C6" s="7">
        <v>5.22</v>
      </c>
      <c r="D6" s="8">
        <f t="shared" ref="D6:D16" si="0">C6/B6</f>
        <v>1.0829875518672201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</row>
    <row r="7" spans="1:228" s="26" customFormat="1" ht="31.9" customHeight="1">
      <c r="A7" s="6" t="s">
        <v>44</v>
      </c>
      <c r="B7" s="7">
        <v>7.36</v>
      </c>
      <c r="C7" s="7">
        <v>10.34</v>
      </c>
      <c r="D7" s="8">
        <f t="shared" si="0"/>
        <v>1.4048913043478299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</row>
    <row r="8" spans="1:228" s="26" customFormat="1" ht="31.9" customHeight="1">
      <c r="A8" s="6" t="s">
        <v>45</v>
      </c>
      <c r="B8" s="7">
        <v>7.32</v>
      </c>
      <c r="C8" s="7">
        <v>4.7300000000000004</v>
      </c>
      <c r="D8" s="8">
        <f t="shared" si="0"/>
        <v>0.64617486338797803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</row>
    <row r="9" spans="1:228" s="26" customFormat="1" ht="31.9" customHeight="1">
      <c r="A9" s="6" t="s">
        <v>46</v>
      </c>
      <c r="B9" s="7">
        <v>1.7</v>
      </c>
      <c r="C9" s="7">
        <v>5.71</v>
      </c>
      <c r="D9" s="8">
        <f t="shared" si="0"/>
        <v>3.3588235294117599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</row>
    <row r="10" spans="1:228" s="26" customFormat="1" ht="31.9" customHeight="1">
      <c r="A10" s="6" t="s">
        <v>47</v>
      </c>
      <c r="B10" s="7">
        <v>0.79</v>
      </c>
      <c r="C10" s="7">
        <v>0.75</v>
      </c>
      <c r="D10" s="8">
        <f t="shared" si="0"/>
        <v>0.949367088607595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</row>
    <row r="11" spans="1:228" s="26" customFormat="1" ht="31.9" customHeight="1">
      <c r="A11" s="2" t="s">
        <v>48</v>
      </c>
      <c r="B11" s="4">
        <f>SUM(B12:B16)</f>
        <v>163.38999999999999</v>
      </c>
      <c r="C11" s="4">
        <f>SUM(C12:C16)</f>
        <v>173.54</v>
      </c>
      <c r="D11" s="5">
        <f t="shared" si="0"/>
        <v>1.0621213048534199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</row>
    <row r="12" spans="1:228" s="26" customFormat="1" ht="31.9" customHeight="1">
      <c r="A12" s="6" t="s">
        <v>49</v>
      </c>
      <c r="B12" s="7">
        <v>34.119999999999997</v>
      </c>
      <c r="C12" s="7">
        <v>34.090000000000003</v>
      </c>
      <c r="D12" s="8">
        <f t="shared" si="0"/>
        <v>0.999120750293083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</row>
    <row r="13" spans="1:228" s="26" customFormat="1" ht="31.9" customHeight="1">
      <c r="A13" s="6" t="s">
        <v>50</v>
      </c>
      <c r="B13" s="7">
        <v>41.07</v>
      </c>
      <c r="C13" s="7">
        <v>45.04</v>
      </c>
      <c r="D13" s="8">
        <f t="shared" si="0"/>
        <v>1.09666423179937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</row>
    <row r="14" spans="1:228" s="26" customFormat="1" ht="31.9" customHeight="1">
      <c r="A14" s="6" t="s">
        <v>51</v>
      </c>
      <c r="B14" s="7">
        <v>50.65</v>
      </c>
      <c r="C14" s="7">
        <v>49.4</v>
      </c>
      <c r="D14" s="8">
        <f t="shared" si="0"/>
        <v>0.97532082922013796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</row>
    <row r="15" spans="1:228" s="26" customFormat="1" ht="31.9" customHeight="1">
      <c r="A15" s="6" t="s">
        <v>52</v>
      </c>
      <c r="B15" s="7">
        <v>30.91</v>
      </c>
      <c r="C15" s="7">
        <v>38.43</v>
      </c>
      <c r="D15" s="8">
        <f t="shared" si="0"/>
        <v>1.2432869621481699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</row>
    <row r="16" spans="1:228" s="26" customFormat="1" ht="31.9" customHeight="1">
      <c r="A16" s="6" t="s">
        <v>53</v>
      </c>
      <c r="B16" s="7">
        <v>6.64</v>
      </c>
      <c r="C16" s="7">
        <v>6.58</v>
      </c>
      <c r="D16" s="8">
        <f t="shared" si="0"/>
        <v>0.99096385542168697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</row>
    <row r="17" spans="1:228" s="26" customFormat="1" ht="16.5" customHeight="1">
      <c r="A17" s="29"/>
      <c r="B17" s="29"/>
      <c r="C17" s="29"/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</row>
    <row r="18" spans="1:228" s="26" customFormat="1" ht="16.5" customHeight="1">
      <c r="A18" s="29"/>
      <c r="B18" s="29"/>
      <c r="C18" s="29"/>
      <c r="D18" s="3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</row>
    <row r="19" spans="1:228" s="26" customFormat="1" ht="16.5" customHeight="1">
      <c r="A19" s="29"/>
      <c r="B19" s="29"/>
      <c r="C19" s="29"/>
      <c r="D19" s="3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</row>
    <row r="20" spans="1:228" s="26" customFormat="1" ht="16.5" customHeight="1">
      <c r="A20" s="29"/>
      <c r="B20" s="29"/>
      <c r="C20" s="29"/>
      <c r="D20" s="3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1:228" s="26" customFormat="1" ht="16.5" customHeight="1">
      <c r="A21" s="29"/>
      <c r="B21" s="29"/>
      <c r="C21" s="29"/>
      <c r="D21" s="32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  <row r="22" spans="1:228" s="26" customFormat="1" ht="16.5" customHeight="1">
      <c r="A22" s="29"/>
      <c r="B22" s="29"/>
      <c r="C22" s="29"/>
      <c r="D22" s="3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</row>
    <row r="23" spans="1:228" s="26" customFormat="1" ht="16.5" customHeight="1">
      <c r="A23" s="29"/>
      <c r="B23" s="29"/>
      <c r="C23" s="29"/>
      <c r="D23" s="3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</row>
    <row r="24" spans="1:228" s="26" customFormat="1" ht="16.5" customHeight="1">
      <c r="A24" s="29"/>
      <c r="B24" s="29"/>
      <c r="C24" s="29"/>
      <c r="D24" s="3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</row>
    <row r="25" spans="1:228" s="26" customFormat="1" ht="16.5" customHeight="1">
      <c r="A25" s="29"/>
      <c r="B25" s="29"/>
      <c r="C25" s="29"/>
      <c r="D25" s="3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</row>
    <row r="26" spans="1:228" s="26" customFormat="1" ht="16.5" customHeight="1">
      <c r="A26" s="29"/>
      <c r="B26" s="29"/>
      <c r="C26" s="29"/>
      <c r="D26" s="3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</row>
    <row r="27" spans="1:228" s="26" customFormat="1" ht="16.5" customHeight="1">
      <c r="A27" s="29"/>
      <c r="B27" s="29"/>
      <c r="C27" s="29"/>
      <c r="D27" s="32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</row>
    <row r="28" spans="1:228" s="26" customFormat="1" ht="16.5" customHeight="1">
      <c r="A28" s="29"/>
      <c r="B28" s="29"/>
      <c r="C28" s="29"/>
      <c r="D28" s="32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</row>
    <row r="29" spans="1:228" s="26" customFormat="1" ht="16.5" customHeight="1">
      <c r="A29" s="29"/>
      <c r="B29" s="29"/>
      <c r="C29" s="29"/>
      <c r="D29" s="3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</row>
    <row r="30" spans="1:228" s="26" customFormat="1" ht="16.5" customHeight="1">
      <c r="A30" s="29"/>
      <c r="B30" s="29"/>
      <c r="C30" s="29"/>
      <c r="D30" s="3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</row>
    <row r="31" spans="1:228" s="26" customFormat="1" ht="16.5" customHeight="1">
      <c r="A31" s="29"/>
      <c r="B31" s="29"/>
      <c r="C31" s="29"/>
      <c r="D31" s="3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</row>
    <row r="32" spans="1:228" s="26" customFormat="1" ht="16.5" customHeight="1">
      <c r="A32" s="29"/>
      <c r="B32" s="29"/>
      <c r="C32" s="29"/>
      <c r="D32" s="3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</row>
    <row r="33" spans="1:228" s="26" customFormat="1" ht="16.5" customHeight="1">
      <c r="A33" s="29"/>
      <c r="B33" s="29"/>
      <c r="C33" s="29"/>
      <c r="D33" s="32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</row>
    <row r="34" spans="1:228" s="26" customFormat="1" ht="16.5" customHeight="1">
      <c r="A34" s="29"/>
      <c r="B34" s="29"/>
      <c r="C34" s="29"/>
      <c r="D34" s="3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</row>
    <row r="35" spans="1:228" s="26" customFormat="1" ht="16.5" customHeight="1">
      <c r="A35" s="29"/>
      <c r="B35" s="29"/>
      <c r="C35" s="29"/>
      <c r="D35" s="3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</row>
  </sheetData>
  <mergeCells count="1">
    <mergeCell ref="A2:D2"/>
  </mergeCells>
  <phoneticPr fontId="17" type="noConversion"/>
  <printOptions horizontalCentered="1"/>
  <pageMargins left="0.43263888888888902" right="0.31388888888888899" top="0.98402777777777795" bottom="0.55000000000000004" header="0.51180555555555596" footer="0.27500000000000002"/>
  <pageSetup paperSize="9" firstPageNumber="14" orientation="portrait" useFirstPageNumber="1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收支决算总表</vt:lpstr>
      <vt:lpstr>收入决算</vt:lpstr>
      <vt:lpstr>支出决算</vt:lpstr>
      <vt:lpstr>结余决算</vt:lpstr>
      <vt:lpstr>结余决算!Print_Area</vt:lpstr>
      <vt:lpstr>支出决算!Print_Area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周虹</cp:lastModifiedBy>
  <dcterms:created xsi:type="dcterms:W3CDTF">2006-09-13T11:21:00Z</dcterms:created>
  <dcterms:modified xsi:type="dcterms:W3CDTF">2022-10-13T09:14:26Z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