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8695" windowHeight="12990"/>
  </bookViews>
  <sheets>
    <sheet name="收支决算总表" sheetId="1" r:id="rId1"/>
    <sheet name="收入决算" sheetId="4" r:id="rId2"/>
    <sheet name="支出决算" sheetId="5" r:id="rId3"/>
    <sheet name="结余决算" sheetId="6" r:id="rId4"/>
  </sheets>
  <definedNames>
    <definedName name="_xlnm.Print_Area" localSheetId="3">结余决算!$A$1:$D$16</definedName>
    <definedName name="_xlnm.Print_Area" localSheetId="2">支出决算!$A$1:$D$17</definedName>
  </definedNames>
  <calcPr calcId="144525" iterate="1"/>
</workbook>
</file>

<file path=xl/calcChain.xml><?xml version="1.0" encoding="utf-8"?>
<calcChain xmlns="http://schemas.openxmlformats.org/spreadsheetml/2006/main">
  <c r="D16" i="6"/>
  <c r="D15"/>
  <c r="D14"/>
  <c r="D13"/>
  <c r="D12"/>
  <c r="D11"/>
  <c r="C11"/>
  <c r="B11"/>
  <c r="D10"/>
  <c r="D9"/>
  <c r="D8"/>
  <c r="D7"/>
  <c r="D6"/>
  <c r="D5"/>
  <c r="C5"/>
  <c r="B5"/>
  <c r="D17" i="5"/>
  <c r="D16"/>
  <c r="D15"/>
  <c r="D14"/>
  <c r="D13"/>
  <c r="D12"/>
  <c r="D11"/>
  <c r="D10"/>
  <c r="D9"/>
  <c r="D8"/>
  <c r="D7"/>
  <c r="D6"/>
  <c r="C6"/>
  <c r="B6"/>
  <c r="D5"/>
  <c r="C5"/>
  <c r="B5"/>
  <c r="D27" i="4"/>
  <c r="D26"/>
  <c r="D25"/>
  <c r="D24"/>
  <c r="D23"/>
  <c r="D22"/>
  <c r="D21"/>
  <c r="D19"/>
  <c r="D18"/>
  <c r="D17"/>
  <c r="D16"/>
  <c r="D15"/>
  <c r="D14"/>
  <c r="D13"/>
  <c r="D12"/>
  <c r="D11"/>
  <c r="D10"/>
  <c r="D9"/>
  <c r="D8"/>
  <c r="C8"/>
  <c r="B8"/>
  <c r="D7"/>
  <c r="C7"/>
  <c r="B7"/>
  <c r="D6"/>
  <c r="C6"/>
  <c r="B6"/>
  <c r="D5"/>
  <c r="C5"/>
  <c r="B5"/>
  <c r="F12" i="1"/>
  <c r="E12"/>
  <c r="C12"/>
  <c r="B12"/>
  <c r="F10"/>
  <c r="E10"/>
  <c r="C10"/>
  <c r="B10"/>
</calcChain>
</file>

<file path=xl/sharedStrings.xml><?xml version="1.0" encoding="utf-8"?>
<sst xmlns="http://schemas.openxmlformats.org/spreadsheetml/2006/main" count="95" uniqueCount="54">
  <si>
    <t>附件1：</t>
  </si>
  <si>
    <t>喀什地区2021年社会保险基金收支决算总表</t>
  </si>
  <si>
    <t>单位：亿元</t>
  </si>
  <si>
    <t>预算科目</t>
  </si>
  <si>
    <t>预算数</t>
  </si>
  <si>
    <t>决算数</t>
  </si>
  <si>
    <t>一、城乡居民基本养老保险基金收入</t>
  </si>
  <si>
    <t>一、城乡居民基本养老保险基金支出</t>
  </si>
  <si>
    <t>二、机关事业单位基本养老保险基金收入</t>
  </si>
  <si>
    <t>二、机关事业单位基本养老保险基金支出</t>
  </si>
  <si>
    <t>三、城镇职工基本医疗保险基金收入</t>
  </si>
  <si>
    <t>三、城镇职工基本医疗保险基金支出</t>
  </si>
  <si>
    <t>四、城乡居民基本医疗保险基金收入</t>
  </si>
  <si>
    <t>四、城乡居民基本医疗保险基金支出</t>
  </si>
  <si>
    <t>五、失业保险基金收入</t>
  </si>
  <si>
    <t>五、失业保险基金支出</t>
  </si>
  <si>
    <t>社会保险基金收入合计</t>
  </si>
  <si>
    <t>社会保险基金支出和计</t>
  </si>
  <si>
    <t>社会保险基金上年结余收入</t>
  </si>
  <si>
    <t>社会保险基金年终结余</t>
  </si>
  <si>
    <t>总计</t>
  </si>
  <si>
    <t>附件2：</t>
  </si>
  <si>
    <t>喀什地区2021年社会保险基金决算收入表</t>
  </si>
  <si>
    <t>项      目</t>
  </si>
  <si>
    <t>预算完成率</t>
  </si>
  <si>
    <t xml:space="preserve">    其中：社会保险费收入</t>
  </si>
  <si>
    <t xml:space="preserve">          利息收入</t>
  </si>
  <si>
    <t xml:space="preserve">          财政补贴收入</t>
  </si>
  <si>
    <t xml:space="preserve">    其中：保险费收入</t>
  </si>
  <si>
    <t>二、机关事业基本养老保险基金收入</t>
  </si>
  <si>
    <t>附件3：</t>
  </si>
  <si>
    <t>喀什地区2021年社会保险基金决算支出表</t>
  </si>
  <si>
    <t>项　目</t>
  </si>
  <si>
    <t>社会保险基金支出合计</t>
  </si>
  <si>
    <t>　　其中：社会保险待遇支出</t>
  </si>
  <si>
    <t>　　　　其中：社会保险待遇支出</t>
  </si>
  <si>
    <t>二、机关事业基本养老保险基金支出</t>
  </si>
  <si>
    <t>　    　其中：社会保险待遇支出</t>
  </si>
  <si>
    <t xml:space="preserve">              大病保险支出</t>
  </si>
  <si>
    <t>　　    其中：社会保险待遇支出</t>
  </si>
  <si>
    <t>附件4：</t>
  </si>
  <si>
    <t>喀什地区2021年社会保险基金决算结余表</t>
  </si>
  <si>
    <t>社会保险基金本年收支结余</t>
  </si>
  <si>
    <t>一、城乡居民基本养老保险基金本年收支结余</t>
  </si>
  <si>
    <t>二、机关事业基本养老保险基金本年收支结余</t>
  </si>
  <si>
    <t>三、城镇职工基本医疗保险基金本年收支结余</t>
  </si>
  <si>
    <t>四、城乡居民基本医疗保险基金本年收支结余</t>
  </si>
  <si>
    <t>五、失业保险基金本年收支结余</t>
  </si>
  <si>
    <t>社会保险基金年末累计结余</t>
  </si>
  <si>
    <t>一、城乡居民基本养老保险基金年末累计结余</t>
  </si>
  <si>
    <t>二、机关事业基本养老保险基金年末累计结余</t>
  </si>
  <si>
    <t>三、城镇职工基本医疗保险基金年末累计结余</t>
  </si>
  <si>
    <t>四、城乡居民基本医疗保险基金年末累计结余</t>
  </si>
  <si>
    <t>五、失业保险基金年末累计结余</t>
  </si>
</sst>
</file>

<file path=xl/styles.xml><?xml version="1.0" encoding="utf-8"?>
<styleSheet xmlns="http://schemas.openxmlformats.org/spreadsheetml/2006/main">
  <numFmts count="2">
    <numFmt numFmtId="178" formatCode="0.00_ "/>
    <numFmt numFmtId="179" formatCode="0.00_);[Red]\(0.00\)"/>
  </numFmts>
  <fonts count="18">
    <font>
      <sz val="11"/>
      <color theme="1"/>
      <name val="宋体"/>
      <charset val="134"/>
      <scheme val="minor"/>
    </font>
    <font>
      <sz val="10"/>
      <name val="方正黑体_GBK"/>
      <charset val="134"/>
    </font>
    <font>
      <sz val="10"/>
      <name val="宋体"/>
      <charset val="134"/>
    </font>
    <font>
      <sz val="14"/>
      <name val="方正黑体_GBK"/>
      <charset val="134"/>
    </font>
    <font>
      <sz val="18"/>
      <color indexed="8"/>
      <name val="方正小标宋简体"/>
      <charset val="134"/>
    </font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3"/>
      <color indexed="8"/>
      <name val="宋体"/>
      <charset val="134"/>
    </font>
    <font>
      <sz val="11"/>
      <color theme="1"/>
      <name val="方正黑体_GBK"/>
      <charset val="134"/>
    </font>
    <font>
      <b/>
      <sz val="11"/>
      <color theme="1"/>
      <name val="宋体"/>
      <charset val="134"/>
      <scheme val="minor"/>
    </font>
    <font>
      <sz val="14"/>
      <color theme="1"/>
      <name val="方正黑体_GBK"/>
      <charset val="134"/>
    </font>
    <font>
      <sz val="18"/>
      <color theme="1"/>
      <name val="方正小标宋_GBK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79" fontId="6" fillId="0" borderId="1" xfId="0" applyNumberFormat="1" applyFont="1" applyFill="1" applyBorder="1" applyAlignment="1" applyProtection="1">
      <alignment horizontal="center" vertical="center" wrapText="1"/>
    </xf>
    <xf numFmtId="178" fontId="6" fillId="0" borderId="1" xfId="0" applyNumberFormat="1" applyFont="1" applyFill="1" applyBorder="1" applyAlignment="1" applyProtection="1">
      <alignment horizontal="center" vertical="center" wrapText="1"/>
    </xf>
    <xf numFmtId="10" fontId="7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178" fontId="8" fillId="0" borderId="1" xfId="0" applyNumberFormat="1" applyFont="1" applyFill="1" applyBorder="1" applyAlignment="1" applyProtection="1">
      <alignment horizontal="center" vertical="center" wrapText="1"/>
    </xf>
    <xf numFmtId="10" fontId="9" fillId="0" borderId="1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>
      <alignment vertical="center"/>
    </xf>
    <xf numFmtId="178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178" fontId="15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/>
    <xf numFmtId="179" fontId="1" fillId="0" borderId="0" xfId="0" applyNumberFormat="1" applyFont="1" applyFill="1" applyAlignment="1"/>
    <xf numFmtId="0" fontId="11" fillId="0" borderId="0" xfId="0" applyFont="1" applyFill="1">
      <alignment vertical="center"/>
    </xf>
    <xf numFmtId="0" fontId="2" fillId="0" borderId="0" xfId="0" applyFont="1" applyFill="1" applyAlignment="1"/>
    <xf numFmtId="179" fontId="2" fillId="0" borderId="0" xfId="0" applyNumberFormat="1" applyFont="1" applyFill="1" applyAlignment="1"/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/>
    <xf numFmtId="0" fontId="5" fillId="0" borderId="0" xfId="0" applyNumberFormat="1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D2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tabSelected="1" workbookViewId="0">
      <selection activeCell="A8" sqref="A8"/>
    </sheetView>
  </sheetViews>
  <sheetFormatPr defaultColWidth="9" defaultRowHeight="13.5"/>
  <cols>
    <col min="1" max="1" width="38.5" customWidth="1"/>
    <col min="2" max="3" width="13.75" customWidth="1"/>
    <col min="4" max="4" width="39.125" customWidth="1"/>
    <col min="5" max="6" width="13.75" customWidth="1"/>
  </cols>
  <sheetData>
    <row r="1" spans="1:6" ht="21.95" customHeight="1">
      <c r="A1" s="12" t="s">
        <v>0</v>
      </c>
    </row>
    <row r="2" spans="1:6" ht="56.1" customHeight="1">
      <c r="A2" s="20" t="s">
        <v>1</v>
      </c>
      <c r="B2" s="20"/>
      <c r="C2" s="20"/>
      <c r="D2" s="20"/>
      <c r="E2" s="20"/>
      <c r="F2" s="20"/>
    </row>
    <row r="3" spans="1:6" ht="23.1" customHeight="1">
      <c r="A3" s="13"/>
      <c r="B3" s="13"/>
      <c r="C3" s="13"/>
      <c r="D3" s="13"/>
      <c r="E3" s="13"/>
      <c r="F3" s="14" t="s">
        <v>2</v>
      </c>
    </row>
    <row r="4" spans="1:6" s="11" customFormat="1" ht="42" customHeight="1">
      <c r="A4" s="15" t="s">
        <v>3</v>
      </c>
      <c r="B4" s="15" t="s">
        <v>4</v>
      </c>
      <c r="C4" s="15" t="s">
        <v>5</v>
      </c>
      <c r="D4" s="15" t="s">
        <v>3</v>
      </c>
      <c r="E4" s="15" t="s">
        <v>4</v>
      </c>
      <c r="F4" s="15" t="s">
        <v>5</v>
      </c>
    </row>
    <row r="5" spans="1:6" ht="42" customHeight="1">
      <c r="A5" s="16" t="s">
        <v>6</v>
      </c>
      <c r="B5" s="17">
        <v>11</v>
      </c>
      <c r="C5" s="17">
        <v>11.67</v>
      </c>
      <c r="D5" s="16" t="s">
        <v>7</v>
      </c>
      <c r="E5" s="17">
        <v>6.18</v>
      </c>
      <c r="F5" s="17">
        <v>6.45</v>
      </c>
    </row>
    <row r="6" spans="1:6" ht="42" customHeight="1">
      <c r="A6" s="18" t="s">
        <v>8</v>
      </c>
      <c r="B6" s="17">
        <v>39.92</v>
      </c>
      <c r="C6" s="17">
        <v>43.23</v>
      </c>
      <c r="D6" s="18" t="s">
        <v>9</v>
      </c>
      <c r="E6" s="17">
        <v>32.56</v>
      </c>
      <c r="F6" s="17">
        <v>32.89</v>
      </c>
    </row>
    <row r="7" spans="1:6" ht="42" customHeight="1">
      <c r="A7" s="16" t="s">
        <v>10</v>
      </c>
      <c r="B7" s="17">
        <v>24.33</v>
      </c>
      <c r="C7" s="17">
        <v>24.67</v>
      </c>
      <c r="D7" s="16" t="s">
        <v>11</v>
      </c>
      <c r="E7" s="17">
        <v>17.010000000000002</v>
      </c>
      <c r="F7" s="17">
        <v>19.940000000000001</v>
      </c>
    </row>
    <row r="8" spans="1:6" ht="42" customHeight="1">
      <c r="A8" s="16" t="s">
        <v>12</v>
      </c>
      <c r="B8" s="17">
        <v>38.6</v>
      </c>
      <c r="C8" s="17">
        <v>42.21</v>
      </c>
      <c r="D8" s="16" t="s">
        <v>13</v>
      </c>
      <c r="E8" s="17">
        <v>36.9</v>
      </c>
      <c r="F8" s="17">
        <v>36.5</v>
      </c>
    </row>
    <row r="9" spans="1:6" ht="42" customHeight="1">
      <c r="A9" s="16" t="s">
        <v>14</v>
      </c>
      <c r="B9" s="17">
        <v>1.77</v>
      </c>
      <c r="C9" s="17">
        <v>1.93</v>
      </c>
      <c r="D9" s="16" t="s">
        <v>15</v>
      </c>
      <c r="E9" s="17">
        <v>0.98</v>
      </c>
      <c r="F9" s="17">
        <v>1.18</v>
      </c>
    </row>
    <row r="10" spans="1:6" s="11" customFormat="1" ht="42" customHeight="1">
      <c r="A10" s="15" t="s">
        <v>16</v>
      </c>
      <c r="B10" s="19">
        <f>SUM(B5:B9)</f>
        <v>115.62</v>
      </c>
      <c r="C10" s="19">
        <f>SUM(C5:C9)</f>
        <v>123.71</v>
      </c>
      <c r="D10" s="15" t="s">
        <v>17</v>
      </c>
      <c r="E10" s="19">
        <f>SUM(E5:E9)</f>
        <v>93.63</v>
      </c>
      <c r="F10" s="19">
        <f>SUM(F5:F9)</f>
        <v>96.96</v>
      </c>
    </row>
    <row r="11" spans="1:6" ht="42" customHeight="1">
      <c r="A11" s="16" t="s">
        <v>18</v>
      </c>
      <c r="B11" s="17">
        <v>141.4</v>
      </c>
      <c r="C11" s="17">
        <v>146.79</v>
      </c>
      <c r="D11" s="16" t="s">
        <v>19</v>
      </c>
      <c r="E11" s="17">
        <v>163.38999999999999</v>
      </c>
      <c r="F11" s="17">
        <v>173.54</v>
      </c>
    </row>
    <row r="12" spans="1:6" s="11" customFormat="1" ht="42" customHeight="1">
      <c r="A12" s="15" t="s">
        <v>20</v>
      </c>
      <c r="B12" s="19">
        <f>SUM(B10:B11)</f>
        <v>257.02</v>
      </c>
      <c r="C12" s="19">
        <f>SUM(C10:C11)</f>
        <v>270.5</v>
      </c>
      <c r="D12" s="15" t="s">
        <v>20</v>
      </c>
      <c r="E12" s="19">
        <f>SUM(E10:E11)</f>
        <v>257.02</v>
      </c>
      <c r="F12" s="19">
        <f>SUM(F10:F11)</f>
        <v>270.5</v>
      </c>
    </row>
  </sheetData>
  <mergeCells count="1">
    <mergeCell ref="A2:F2"/>
  </mergeCells>
  <phoneticPr fontId="17" type="noConversion"/>
  <printOptions horizontalCentered="1"/>
  <pageMargins left="0.70069444444444495" right="0.70069444444444495" top="0.55416666666666703" bottom="0.55416666666666703" header="0.297916666666667" footer="0.297916666666667"/>
  <pageSetup paperSize="9" orientation="landscape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8"/>
  <sheetViews>
    <sheetView showGridLines="0" showZeros="0" workbookViewId="0">
      <selection activeCell="A10" sqref="A10"/>
    </sheetView>
  </sheetViews>
  <sheetFormatPr defaultColWidth="7.875" defaultRowHeight="14.25" customHeight="1"/>
  <cols>
    <col min="1" max="1" width="41.625" style="26" customWidth="1"/>
    <col min="2" max="3" width="16.875" style="26" customWidth="1"/>
    <col min="4" max="4" width="16.875" style="27" customWidth="1"/>
    <col min="5" max="16384" width="7.875" style="26"/>
  </cols>
  <sheetData>
    <row r="1" spans="1:4" s="25" customFormat="1" ht="17.25" customHeight="1">
      <c r="A1" s="23" t="s">
        <v>21</v>
      </c>
      <c r="B1" s="23"/>
      <c r="C1" s="23"/>
      <c r="D1" s="24"/>
    </row>
    <row r="2" spans="1:4" ht="26.1" customHeight="1">
      <c r="A2" s="21" t="s">
        <v>22</v>
      </c>
      <c r="B2" s="21"/>
      <c r="C2" s="21"/>
      <c r="D2" s="21"/>
    </row>
    <row r="3" spans="1:4" ht="15.75" customHeight="1">
      <c r="A3" s="22" t="s">
        <v>2</v>
      </c>
      <c r="B3" s="22"/>
      <c r="C3" s="22"/>
      <c r="D3" s="22"/>
    </row>
    <row r="4" spans="1:4" ht="24" customHeight="1">
      <c r="A4" s="2" t="s">
        <v>23</v>
      </c>
      <c r="B4" s="2" t="s">
        <v>4</v>
      </c>
      <c r="C4" s="2" t="s">
        <v>5</v>
      </c>
      <c r="D4" s="3" t="s">
        <v>24</v>
      </c>
    </row>
    <row r="5" spans="1:4" ht="24" customHeight="1">
      <c r="A5" s="10" t="s">
        <v>16</v>
      </c>
      <c r="B5" s="4">
        <f>B9+B13+B17+B21+B25</f>
        <v>115.62</v>
      </c>
      <c r="C5" s="4">
        <f t="shared" ref="C5:C8" si="0">C9+C13+C17+C21+C25</f>
        <v>123.71</v>
      </c>
      <c r="D5" s="8">
        <f>C5/B5</f>
        <v>1.06997059332295</v>
      </c>
    </row>
    <row r="6" spans="1:4" ht="24" customHeight="1">
      <c r="A6" s="10" t="s">
        <v>25</v>
      </c>
      <c r="B6" s="4">
        <f>B10+B14+B18+B22+B26</f>
        <v>74.89</v>
      </c>
      <c r="C6" s="4">
        <f t="shared" si="0"/>
        <v>77.89</v>
      </c>
      <c r="D6" s="8">
        <f t="shared" ref="D6:D27" si="1">C6/B6</f>
        <v>1.0400587528374901</v>
      </c>
    </row>
    <row r="7" spans="1:4" ht="24" customHeight="1">
      <c r="A7" s="10" t="s">
        <v>26</v>
      </c>
      <c r="B7" s="4">
        <f>B11+B15+B19+B23+B27</f>
        <v>1.66</v>
      </c>
      <c r="C7" s="4">
        <f t="shared" si="0"/>
        <v>2.29</v>
      </c>
      <c r="D7" s="8">
        <f t="shared" si="1"/>
        <v>1.37951807228916</v>
      </c>
    </row>
    <row r="8" spans="1:4" ht="24" customHeight="1">
      <c r="A8" s="10" t="s">
        <v>27</v>
      </c>
      <c r="B8" s="4">
        <f>B12+B16+B20+B24+B28</f>
        <v>38.65</v>
      </c>
      <c r="C8" s="4">
        <f t="shared" si="0"/>
        <v>40.770000000000003</v>
      </c>
      <c r="D8" s="8">
        <f t="shared" si="1"/>
        <v>1.0548512289780101</v>
      </c>
    </row>
    <row r="9" spans="1:4" ht="24" customHeight="1">
      <c r="A9" s="6" t="s">
        <v>6</v>
      </c>
      <c r="B9" s="7">
        <v>11</v>
      </c>
      <c r="C9" s="7">
        <v>11.67</v>
      </c>
      <c r="D9" s="8">
        <f t="shared" si="1"/>
        <v>1.0609090909090899</v>
      </c>
    </row>
    <row r="10" spans="1:4" ht="24" customHeight="1">
      <c r="A10" s="6" t="s">
        <v>28</v>
      </c>
      <c r="B10" s="7">
        <v>3.33</v>
      </c>
      <c r="C10" s="7">
        <v>3.55</v>
      </c>
      <c r="D10" s="8">
        <f t="shared" si="1"/>
        <v>1.0660660660660699</v>
      </c>
    </row>
    <row r="11" spans="1:4" ht="24" customHeight="1">
      <c r="A11" s="6" t="s">
        <v>26</v>
      </c>
      <c r="B11" s="7">
        <v>0.39</v>
      </c>
      <c r="C11" s="7">
        <v>0.53</v>
      </c>
      <c r="D11" s="8">
        <f t="shared" si="1"/>
        <v>1.3589743589743599</v>
      </c>
    </row>
    <row r="12" spans="1:4" ht="24" customHeight="1">
      <c r="A12" s="6" t="s">
        <v>27</v>
      </c>
      <c r="B12" s="7">
        <v>7.03</v>
      </c>
      <c r="C12" s="7">
        <v>6.79</v>
      </c>
      <c r="D12" s="8">
        <f t="shared" si="1"/>
        <v>0.965860597439545</v>
      </c>
    </row>
    <row r="13" spans="1:4" ht="24" customHeight="1">
      <c r="A13" s="6" t="s">
        <v>29</v>
      </c>
      <c r="B13" s="7">
        <v>39.92</v>
      </c>
      <c r="C13" s="7">
        <v>43.23</v>
      </c>
      <c r="D13" s="8">
        <f t="shared" si="1"/>
        <v>1.0829158316633301</v>
      </c>
    </row>
    <row r="14" spans="1:4" ht="24" customHeight="1">
      <c r="A14" s="6" t="s">
        <v>28</v>
      </c>
      <c r="B14" s="7">
        <v>32.97</v>
      </c>
      <c r="C14" s="7">
        <v>33.86</v>
      </c>
      <c r="D14" s="8">
        <f t="shared" si="1"/>
        <v>1.02699423718532</v>
      </c>
    </row>
    <row r="15" spans="1:4" ht="24" customHeight="1">
      <c r="A15" s="6" t="s">
        <v>26</v>
      </c>
      <c r="B15" s="7">
        <v>0.23</v>
      </c>
      <c r="C15" s="7">
        <v>0.56000000000000005</v>
      </c>
      <c r="D15" s="8">
        <f t="shared" si="1"/>
        <v>2.4347826086956501</v>
      </c>
    </row>
    <row r="16" spans="1:4" ht="24" customHeight="1">
      <c r="A16" s="6" t="s">
        <v>27</v>
      </c>
      <c r="B16" s="7">
        <v>6.59</v>
      </c>
      <c r="C16" s="7">
        <v>8.42</v>
      </c>
      <c r="D16" s="8">
        <f t="shared" si="1"/>
        <v>1.2776934749620601</v>
      </c>
    </row>
    <row r="17" spans="1:4" ht="24" customHeight="1">
      <c r="A17" s="6" t="s">
        <v>10</v>
      </c>
      <c r="B17" s="7">
        <v>24.33</v>
      </c>
      <c r="C17" s="7">
        <v>24.67</v>
      </c>
      <c r="D17" s="8">
        <f t="shared" si="1"/>
        <v>1.0139745170571299</v>
      </c>
    </row>
    <row r="18" spans="1:4" ht="24" customHeight="1">
      <c r="A18" s="6" t="s">
        <v>28</v>
      </c>
      <c r="B18" s="7">
        <v>23.76</v>
      </c>
      <c r="C18" s="7">
        <v>23.76</v>
      </c>
      <c r="D18" s="8">
        <f t="shared" si="1"/>
        <v>1</v>
      </c>
    </row>
    <row r="19" spans="1:4" ht="24" customHeight="1">
      <c r="A19" s="6" t="s">
        <v>26</v>
      </c>
      <c r="B19" s="7">
        <v>0.54</v>
      </c>
      <c r="C19" s="7">
        <v>0.63</v>
      </c>
      <c r="D19" s="8">
        <f t="shared" si="1"/>
        <v>1.1666666666666701</v>
      </c>
    </row>
    <row r="20" spans="1:4" ht="24" customHeight="1">
      <c r="A20" s="6" t="s">
        <v>27</v>
      </c>
      <c r="B20" s="7">
        <v>0</v>
      </c>
      <c r="C20" s="7">
        <v>0</v>
      </c>
      <c r="D20" s="8"/>
    </row>
    <row r="21" spans="1:4" ht="24" customHeight="1">
      <c r="A21" s="6" t="s">
        <v>12</v>
      </c>
      <c r="B21" s="7">
        <v>38.6</v>
      </c>
      <c r="C21" s="7">
        <v>42.21</v>
      </c>
      <c r="D21" s="8">
        <f t="shared" si="1"/>
        <v>1.09352331606218</v>
      </c>
    </row>
    <row r="22" spans="1:4" ht="24" customHeight="1">
      <c r="A22" s="6" t="s">
        <v>28</v>
      </c>
      <c r="B22" s="7">
        <v>13.15</v>
      </c>
      <c r="C22" s="7">
        <v>14.91</v>
      </c>
      <c r="D22" s="8">
        <f t="shared" si="1"/>
        <v>1.13384030418251</v>
      </c>
    </row>
    <row r="23" spans="1:4" ht="24" customHeight="1">
      <c r="A23" s="6" t="s">
        <v>26</v>
      </c>
      <c r="B23" s="7">
        <v>0.42</v>
      </c>
      <c r="C23" s="7">
        <v>0.48</v>
      </c>
      <c r="D23" s="8">
        <f t="shared" si="1"/>
        <v>1.1428571428571399</v>
      </c>
    </row>
    <row r="24" spans="1:4" ht="24" customHeight="1">
      <c r="A24" s="6" t="s">
        <v>27</v>
      </c>
      <c r="B24" s="7">
        <v>25.03</v>
      </c>
      <c r="C24" s="7">
        <v>25.56</v>
      </c>
      <c r="D24" s="8">
        <f t="shared" si="1"/>
        <v>1.02117459049141</v>
      </c>
    </row>
    <row r="25" spans="1:4" ht="24" customHeight="1">
      <c r="A25" s="6" t="s">
        <v>14</v>
      </c>
      <c r="B25" s="7">
        <v>1.77</v>
      </c>
      <c r="C25" s="7">
        <v>1.93</v>
      </c>
      <c r="D25" s="8">
        <f t="shared" si="1"/>
        <v>1.0903954802259901</v>
      </c>
    </row>
    <row r="26" spans="1:4" ht="24" customHeight="1">
      <c r="A26" s="6" t="s">
        <v>28</v>
      </c>
      <c r="B26" s="7">
        <v>1.68</v>
      </c>
      <c r="C26" s="7">
        <v>1.81</v>
      </c>
      <c r="D26" s="8">
        <f t="shared" si="1"/>
        <v>1.0773809523809501</v>
      </c>
    </row>
    <row r="27" spans="1:4" ht="24" customHeight="1">
      <c r="A27" s="6" t="s">
        <v>26</v>
      </c>
      <c r="B27" s="7">
        <v>0.08</v>
      </c>
      <c r="C27" s="7">
        <v>0.09</v>
      </c>
      <c r="D27" s="8">
        <f t="shared" si="1"/>
        <v>1.125</v>
      </c>
    </row>
    <row r="28" spans="1:4" ht="24" customHeight="1">
      <c r="A28" s="6" t="s">
        <v>27</v>
      </c>
      <c r="B28" s="7">
        <v>0</v>
      </c>
      <c r="C28" s="7">
        <v>0</v>
      </c>
      <c r="D28" s="8"/>
    </row>
  </sheetData>
  <mergeCells count="2">
    <mergeCell ref="A2:D2"/>
    <mergeCell ref="A3:D3"/>
  </mergeCells>
  <phoneticPr fontId="17" type="noConversion"/>
  <printOptions horizontalCentered="1"/>
  <pageMargins left="0.35416666666666702" right="0.27500000000000002" top="0.35416666666666702" bottom="0.43263888888888902" header="0.35416666666666702" footer="0.235416666666667"/>
  <pageSetup paperSize="9" firstPageNumber="12" orientation="portrait" useFirstPageNumber="1" errors="blank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I30"/>
  <sheetViews>
    <sheetView showZeros="0" zoomScale="115" zoomScaleNormal="115" workbookViewId="0">
      <selection activeCell="A7" sqref="A7"/>
    </sheetView>
  </sheetViews>
  <sheetFormatPr defaultColWidth="7.875" defaultRowHeight="14.25" customHeight="1"/>
  <cols>
    <col min="1" max="1" width="39.625" style="26" customWidth="1"/>
    <col min="2" max="4" width="16.75" style="26" customWidth="1"/>
    <col min="5" max="243" width="9" style="26" customWidth="1"/>
    <col min="244" max="16376" width="8" style="26"/>
    <col min="16377" max="16384" width="7.875" style="26"/>
  </cols>
  <sheetData>
    <row r="1" spans="1:243" s="23" customFormat="1" ht="24.75" customHeight="1">
      <c r="A1" s="23" t="s">
        <v>30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</row>
    <row r="2" spans="1:243" s="26" customFormat="1" ht="27" customHeight="1">
      <c r="A2" s="21" t="s">
        <v>31</v>
      </c>
      <c r="B2" s="21"/>
      <c r="C2" s="21"/>
      <c r="D2" s="21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29"/>
      <c r="GL2" s="29"/>
      <c r="GM2" s="29"/>
      <c r="GN2" s="29"/>
      <c r="GO2" s="29"/>
      <c r="GP2" s="29"/>
      <c r="GQ2" s="29"/>
      <c r="GR2" s="29"/>
      <c r="GS2" s="29"/>
      <c r="GT2" s="29"/>
      <c r="GU2" s="29"/>
      <c r="GV2" s="29"/>
      <c r="GW2" s="29"/>
      <c r="GX2" s="29"/>
      <c r="GY2" s="29"/>
      <c r="GZ2" s="29"/>
      <c r="HA2" s="29"/>
      <c r="HB2" s="29"/>
      <c r="HC2" s="29"/>
      <c r="HD2" s="29"/>
      <c r="HE2" s="29"/>
      <c r="HF2" s="29"/>
      <c r="HG2" s="29"/>
      <c r="HH2" s="29"/>
      <c r="HI2" s="29"/>
      <c r="HJ2" s="29"/>
      <c r="HK2" s="29"/>
      <c r="HL2" s="29"/>
      <c r="HM2" s="29"/>
      <c r="HN2" s="29"/>
      <c r="HO2" s="29"/>
      <c r="HP2" s="29"/>
      <c r="HQ2" s="29"/>
      <c r="HR2" s="29"/>
      <c r="HS2" s="29"/>
      <c r="HT2" s="29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  <c r="IF2" s="29"/>
      <c r="IG2" s="29"/>
      <c r="IH2" s="29"/>
      <c r="II2" s="29"/>
    </row>
    <row r="3" spans="1:243" s="26" customFormat="1" ht="21" customHeight="1">
      <c r="D3" s="9" t="s">
        <v>2</v>
      </c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  <c r="FE3" s="29"/>
      <c r="FF3" s="29"/>
      <c r="FG3" s="29"/>
      <c r="FH3" s="29"/>
      <c r="FI3" s="29"/>
      <c r="FJ3" s="29"/>
      <c r="FK3" s="29"/>
      <c r="FL3" s="29"/>
      <c r="FM3" s="29"/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FZ3" s="29"/>
      <c r="GA3" s="29"/>
      <c r="GB3" s="29"/>
      <c r="GC3" s="29"/>
      <c r="GD3" s="29"/>
      <c r="GE3" s="29"/>
      <c r="GF3" s="29"/>
      <c r="GG3" s="29"/>
      <c r="GH3" s="29"/>
      <c r="GI3" s="29"/>
      <c r="GJ3" s="29"/>
      <c r="GK3" s="29"/>
      <c r="GL3" s="29"/>
      <c r="GM3" s="29"/>
      <c r="GN3" s="29"/>
      <c r="GO3" s="29"/>
      <c r="GP3" s="29"/>
      <c r="GQ3" s="29"/>
      <c r="GR3" s="29"/>
      <c r="GS3" s="29"/>
      <c r="GT3" s="29"/>
      <c r="GU3" s="29"/>
      <c r="GV3" s="29"/>
      <c r="GW3" s="29"/>
      <c r="GX3" s="29"/>
      <c r="GY3" s="29"/>
      <c r="GZ3" s="29"/>
      <c r="HA3" s="29"/>
      <c r="HB3" s="29"/>
      <c r="HC3" s="29"/>
      <c r="HD3" s="29"/>
      <c r="HE3" s="29"/>
      <c r="HF3" s="29"/>
      <c r="HG3" s="29"/>
      <c r="HH3" s="29"/>
      <c r="HI3" s="29"/>
      <c r="HJ3" s="29"/>
      <c r="HK3" s="29"/>
      <c r="HL3" s="29"/>
      <c r="HM3" s="29"/>
      <c r="HN3" s="29"/>
      <c r="HO3" s="29"/>
      <c r="HP3" s="29"/>
      <c r="HQ3" s="29"/>
      <c r="HR3" s="29"/>
      <c r="HS3" s="29"/>
      <c r="HT3" s="29"/>
      <c r="HU3" s="29"/>
      <c r="HV3" s="29"/>
      <c r="HW3" s="29"/>
      <c r="HX3" s="29"/>
      <c r="HY3" s="29"/>
      <c r="HZ3" s="29"/>
      <c r="IA3" s="29"/>
      <c r="IB3" s="29"/>
      <c r="IC3" s="29"/>
      <c r="ID3" s="29"/>
      <c r="IE3" s="29"/>
      <c r="IF3" s="29"/>
      <c r="IG3" s="29"/>
      <c r="IH3" s="29"/>
      <c r="II3" s="29"/>
    </row>
    <row r="4" spans="1:243" s="26" customFormat="1" ht="30.6" customHeight="1">
      <c r="A4" s="2" t="s">
        <v>32</v>
      </c>
      <c r="B4" s="2" t="s">
        <v>4</v>
      </c>
      <c r="C4" s="2" t="s">
        <v>5</v>
      </c>
      <c r="D4" s="3" t="s">
        <v>24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  <c r="GW4" s="29"/>
      <c r="GX4" s="29"/>
      <c r="GY4" s="29"/>
      <c r="GZ4" s="29"/>
      <c r="HA4" s="29"/>
      <c r="HB4" s="29"/>
      <c r="HC4" s="29"/>
      <c r="HD4" s="29"/>
      <c r="HE4" s="29"/>
      <c r="HF4" s="29"/>
      <c r="HG4" s="29"/>
      <c r="HH4" s="29"/>
      <c r="HI4" s="29"/>
      <c r="HJ4" s="29"/>
      <c r="HK4" s="29"/>
      <c r="HL4" s="29"/>
      <c r="HM4" s="29"/>
      <c r="HN4" s="29"/>
      <c r="HO4" s="29"/>
      <c r="HP4" s="29"/>
      <c r="HQ4" s="29"/>
      <c r="HR4" s="29"/>
      <c r="HS4" s="29"/>
      <c r="HT4" s="29"/>
      <c r="HU4" s="29"/>
      <c r="HV4" s="29"/>
      <c r="HW4" s="29"/>
      <c r="HX4" s="29"/>
      <c r="HY4" s="29"/>
      <c r="HZ4" s="29"/>
      <c r="IA4" s="29"/>
      <c r="IB4" s="29"/>
      <c r="IC4" s="29"/>
      <c r="ID4" s="29"/>
      <c r="IE4" s="29"/>
      <c r="IF4" s="29"/>
      <c r="IG4" s="29"/>
      <c r="IH4" s="29"/>
      <c r="II4" s="29"/>
    </row>
    <row r="5" spans="1:243" s="26" customFormat="1" ht="30.6" customHeight="1">
      <c r="A5" s="10" t="s">
        <v>33</v>
      </c>
      <c r="B5" s="2">
        <f>B7+B9+B11+B13+B16</f>
        <v>93.63</v>
      </c>
      <c r="C5" s="2">
        <f>C7+C9+C11+C13+C16</f>
        <v>96.96</v>
      </c>
      <c r="D5" s="5">
        <f>C5/B5</f>
        <v>1.0355655238705499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  <c r="GQ5" s="29"/>
      <c r="GR5" s="29"/>
      <c r="GS5" s="29"/>
      <c r="GT5" s="29"/>
      <c r="GU5" s="29"/>
      <c r="GV5" s="29"/>
      <c r="GW5" s="29"/>
      <c r="GX5" s="29"/>
      <c r="GY5" s="29"/>
      <c r="GZ5" s="29"/>
      <c r="HA5" s="29"/>
      <c r="HB5" s="29"/>
      <c r="HC5" s="29"/>
      <c r="HD5" s="29"/>
      <c r="HE5" s="29"/>
      <c r="HF5" s="29"/>
      <c r="HG5" s="29"/>
      <c r="HH5" s="29"/>
      <c r="HI5" s="29"/>
      <c r="HJ5" s="29"/>
      <c r="HK5" s="29"/>
      <c r="HL5" s="29"/>
      <c r="HM5" s="29"/>
      <c r="HN5" s="29"/>
      <c r="HO5" s="29"/>
      <c r="HP5" s="29"/>
      <c r="HQ5" s="29"/>
      <c r="HR5" s="29"/>
      <c r="HS5" s="29"/>
      <c r="HT5" s="29"/>
      <c r="HU5" s="29"/>
      <c r="HV5" s="29"/>
      <c r="HW5" s="29"/>
      <c r="HX5" s="29"/>
      <c r="HY5" s="29"/>
      <c r="HZ5" s="29"/>
      <c r="IA5" s="29"/>
      <c r="IB5" s="29"/>
      <c r="IC5" s="29"/>
      <c r="ID5" s="29"/>
      <c r="IE5" s="29"/>
      <c r="IF5" s="29"/>
      <c r="IG5" s="29"/>
      <c r="IH5" s="29"/>
      <c r="II5" s="29"/>
    </row>
    <row r="6" spans="1:243" s="26" customFormat="1" ht="30.6" customHeight="1">
      <c r="A6" s="10" t="s">
        <v>34</v>
      </c>
      <c r="B6" s="2">
        <f>B8+B10+B12+B14+B17</f>
        <v>88.39</v>
      </c>
      <c r="C6" s="2">
        <f>C8+C10+C12+C14+C17</f>
        <v>88.34</v>
      </c>
      <c r="D6" s="5">
        <f>C6/B6</f>
        <v>0.99943432514990405</v>
      </c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29"/>
      <c r="GW6" s="29"/>
      <c r="GX6" s="29"/>
      <c r="GY6" s="29"/>
      <c r="GZ6" s="29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29"/>
      <c r="HS6" s="29"/>
      <c r="HT6" s="29"/>
      <c r="HU6" s="29"/>
      <c r="HV6" s="29"/>
      <c r="HW6" s="29"/>
      <c r="HX6" s="29"/>
      <c r="HY6" s="29"/>
      <c r="HZ6" s="29"/>
      <c r="IA6" s="29"/>
      <c r="IB6" s="29"/>
      <c r="IC6" s="29"/>
      <c r="ID6" s="29"/>
      <c r="IE6" s="29"/>
      <c r="IF6" s="29"/>
      <c r="IG6" s="29"/>
      <c r="IH6" s="29"/>
      <c r="II6" s="29"/>
    </row>
    <row r="7" spans="1:243" s="26" customFormat="1" ht="30.6" customHeight="1">
      <c r="A7" s="6" t="s">
        <v>7</v>
      </c>
      <c r="B7" s="7">
        <v>6.18</v>
      </c>
      <c r="C7" s="7">
        <v>6.45</v>
      </c>
      <c r="D7" s="8">
        <f t="shared" ref="D7:D17" si="0">C7/B7</f>
        <v>1.0436893203883499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GM7" s="29"/>
      <c r="GN7" s="29"/>
      <c r="GO7" s="29"/>
      <c r="GP7" s="29"/>
      <c r="GQ7" s="29"/>
      <c r="GR7" s="29"/>
      <c r="GS7" s="29"/>
      <c r="GT7" s="29"/>
      <c r="GU7" s="29"/>
      <c r="GV7" s="29"/>
      <c r="GW7" s="29"/>
      <c r="GX7" s="29"/>
      <c r="GY7" s="29"/>
      <c r="GZ7" s="29"/>
      <c r="HA7" s="29"/>
      <c r="HB7" s="29"/>
      <c r="HC7" s="29"/>
      <c r="HD7" s="29"/>
      <c r="HE7" s="29"/>
      <c r="HF7" s="29"/>
      <c r="HG7" s="29"/>
      <c r="HH7" s="29"/>
      <c r="HI7" s="29"/>
      <c r="HJ7" s="29"/>
      <c r="HK7" s="29"/>
      <c r="HL7" s="29"/>
      <c r="HM7" s="29"/>
      <c r="HN7" s="29"/>
      <c r="HO7" s="29"/>
      <c r="HP7" s="29"/>
      <c r="HQ7" s="29"/>
      <c r="HR7" s="29"/>
      <c r="HS7" s="29"/>
      <c r="HT7" s="29"/>
      <c r="HU7" s="29"/>
      <c r="HV7" s="29"/>
      <c r="HW7" s="29"/>
      <c r="HX7" s="29"/>
      <c r="HY7" s="29"/>
      <c r="HZ7" s="29"/>
      <c r="IA7" s="29"/>
      <c r="IB7" s="29"/>
      <c r="IC7" s="29"/>
      <c r="ID7" s="29"/>
      <c r="IE7" s="29"/>
      <c r="IF7" s="29"/>
      <c r="IG7" s="29"/>
      <c r="IH7" s="29"/>
      <c r="II7" s="29"/>
    </row>
    <row r="8" spans="1:243" s="26" customFormat="1" ht="30.6" customHeight="1">
      <c r="A8" s="6" t="s">
        <v>35</v>
      </c>
      <c r="B8" s="7">
        <v>6.15</v>
      </c>
      <c r="C8" s="7">
        <v>6.39</v>
      </c>
      <c r="D8" s="8">
        <f t="shared" si="0"/>
        <v>1.0390243902439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GM8" s="29"/>
      <c r="GN8" s="29"/>
      <c r="GO8" s="29"/>
      <c r="GP8" s="29"/>
      <c r="GQ8" s="29"/>
      <c r="GR8" s="29"/>
      <c r="GS8" s="29"/>
      <c r="GT8" s="29"/>
      <c r="GU8" s="29"/>
      <c r="GV8" s="29"/>
      <c r="GW8" s="29"/>
      <c r="GX8" s="29"/>
      <c r="GY8" s="29"/>
      <c r="GZ8" s="29"/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  <c r="HM8" s="29"/>
      <c r="HN8" s="29"/>
      <c r="HO8" s="29"/>
      <c r="HP8" s="29"/>
      <c r="HQ8" s="29"/>
      <c r="HR8" s="29"/>
      <c r="HS8" s="29"/>
      <c r="HT8" s="29"/>
      <c r="HU8" s="29"/>
      <c r="HV8" s="29"/>
      <c r="HW8" s="29"/>
      <c r="HX8" s="29"/>
      <c r="HY8" s="29"/>
      <c r="HZ8" s="29"/>
      <c r="IA8" s="29"/>
      <c r="IB8" s="29"/>
      <c r="IC8" s="29"/>
      <c r="ID8" s="29"/>
      <c r="IE8" s="29"/>
      <c r="IF8" s="29"/>
      <c r="IG8" s="29"/>
      <c r="IH8" s="29"/>
      <c r="II8" s="29"/>
    </row>
    <row r="9" spans="1:243" s="26" customFormat="1" ht="30.6" customHeight="1">
      <c r="A9" s="6" t="s">
        <v>36</v>
      </c>
      <c r="B9" s="7">
        <v>32.56</v>
      </c>
      <c r="C9" s="7">
        <v>32.89</v>
      </c>
      <c r="D9" s="8">
        <f t="shared" si="0"/>
        <v>1.01013513513514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  <c r="GO9" s="29"/>
      <c r="GP9" s="29"/>
      <c r="GQ9" s="29"/>
      <c r="GR9" s="29"/>
      <c r="GS9" s="29"/>
      <c r="GT9" s="29"/>
      <c r="GU9" s="29"/>
      <c r="GV9" s="29"/>
      <c r="GW9" s="29"/>
      <c r="GX9" s="29"/>
      <c r="GY9" s="29"/>
      <c r="GZ9" s="29"/>
      <c r="HA9" s="29"/>
      <c r="HB9" s="29"/>
      <c r="HC9" s="29"/>
      <c r="HD9" s="29"/>
      <c r="HE9" s="29"/>
      <c r="HF9" s="29"/>
      <c r="HG9" s="29"/>
      <c r="HH9" s="29"/>
      <c r="HI9" s="29"/>
      <c r="HJ9" s="29"/>
      <c r="HK9" s="29"/>
      <c r="HL9" s="29"/>
      <c r="HM9" s="29"/>
      <c r="HN9" s="29"/>
      <c r="HO9" s="29"/>
      <c r="HP9" s="29"/>
      <c r="HQ9" s="29"/>
      <c r="HR9" s="29"/>
      <c r="HS9" s="29"/>
      <c r="HT9" s="29"/>
      <c r="HU9" s="29"/>
      <c r="HV9" s="29"/>
      <c r="HW9" s="29"/>
      <c r="HX9" s="29"/>
      <c r="HY9" s="29"/>
      <c r="HZ9" s="29"/>
      <c r="IA9" s="29"/>
      <c r="IB9" s="29"/>
      <c r="IC9" s="29"/>
      <c r="ID9" s="29"/>
      <c r="IE9" s="29"/>
      <c r="IF9" s="29"/>
      <c r="IG9" s="29"/>
      <c r="IH9" s="29"/>
      <c r="II9" s="29"/>
    </row>
    <row r="10" spans="1:243" s="26" customFormat="1" ht="30.6" customHeight="1">
      <c r="A10" s="6" t="s">
        <v>37</v>
      </c>
      <c r="B10" s="7">
        <v>32.5</v>
      </c>
      <c r="C10" s="7">
        <v>32.76</v>
      </c>
      <c r="D10" s="8">
        <f t="shared" si="0"/>
        <v>1.008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</row>
    <row r="11" spans="1:243" s="26" customFormat="1" ht="30.6" customHeight="1">
      <c r="A11" s="6" t="s">
        <v>11</v>
      </c>
      <c r="B11" s="7">
        <v>17.010000000000002</v>
      </c>
      <c r="C11" s="7">
        <v>19.940000000000001</v>
      </c>
      <c r="D11" s="8">
        <f t="shared" si="0"/>
        <v>1.1722516166960599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29"/>
      <c r="IF11" s="29"/>
      <c r="IG11" s="29"/>
      <c r="IH11" s="29"/>
      <c r="II11" s="29"/>
    </row>
    <row r="12" spans="1:243" s="26" customFormat="1" ht="30.6" customHeight="1">
      <c r="A12" s="6" t="s">
        <v>37</v>
      </c>
      <c r="B12" s="7">
        <v>16.82</v>
      </c>
      <c r="C12" s="7">
        <v>18.989999999999998</v>
      </c>
      <c r="D12" s="8">
        <f t="shared" si="0"/>
        <v>1.1290130796670601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  <c r="HP12" s="29"/>
      <c r="HQ12" s="29"/>
      <c r="HR12" s="29"/>
      <c r="HS12" s="29"/>
      <c r="HT12" s="29"/>
      <c r="HU12" s="29"/>
      <c r="HV12" s="29"/>
      <c r="HW12" s="29"/>
      <c r="HX12" s="29"/>
      <c r="HY12" s="29"/>
      <c r="HZ12" s="29"/>
      <c r="IA12" s="29"/>
      <c r="IB12" s="29"/>
      <c r="IC12" s="29"/>
      <c r="ID12" s="29"/>
      <c r="IE12" s="29"/>
      <c r="IF12" s="29"/>
      <c r="IG12" s="29"/>
      <c r="IH12" s="29"/>
      <c r="II12" s="29"/>
    </row>
    <row r="13" spans="1:243" s="26" customFormat="1" ht="30.6" customHeight="1">
      <c r="A13" s="6" t="s">
        <v>13</v>
      </c>
      <c r="B13" s="7">
        <v>36.9</v>
      </c>
      <c r="C13" s="7">
        <v>36.5</v>
      </c>
      <c r="D13" s="8">
        <f t="shared" si="0"/>
        <v>0.98915989159891604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  <c r="IF13" s="29"/>
      <c r="IG13" s="29"/>
      <c r="IH13" s="29"/>
      <c r="II13" s="29"/>
    </row>
    <row r="14" spans="1:243" s="26" customFormat="1" ht="30.6" customHeight="1">
      <c r="A14" s="6" t="s">
        <v>35</v>
      </c>
      <c r="B14" s="7">
        <v>32.590000000000003</v>
      </c>
      <c r="C14" s="7">
        <v>29.72</v>
      </c>
      <c r="D14" s="8">
        <f t="shared" si="0"/>
        <v>0.91193617674133198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</row>
    <row r="15" spans="1:243" s="26" customFormat="1" ht="30.6" customHeight="1">
      <c r="A15" s="6" t="s">
        <v>38</v>
      </c>
      <c r="B15" s="7">
        <v>4.3099999999999996</v>
      </c>
      <c r="C15" s="7">
        <v>4.21</v>
      </c>
      <c r="D15" s="8">
        <f t="shared" si="0"/>
        <v>0.97679814385150798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</row>
    <row r="16" spans="1:243" s="26" customFormat="1" ht="30.6" customHeight="1">
      <c r="A16" s="6" t="s">
        <v>15</v>
      </c>
      <c r="B16" s="7">
        <v>0.98</v>
      </c>
      <c r="C16" s="7">
        <v>1.18</v>
      </c>
      <c r="D16" s="8">
        <f t="shared" si="0"/>
        <v>1.2040816326530599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</row>
    <row r="17" spans="1:243" s="26" customFormat="1" ht="28.5" customHeight="1">
      <c r="A17" s="6" t="s">
        <v>39</v>
      </c>
      <c r="B17" s="7">
        <v>0.33</v>
      </c>
      <c r="C17" s="7">
        <v>0.48</v>
      </c>
      <c r="D17" s="8">
        <f t="shared" si="0"/>
        <v>1.4545454545454499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</row>
    <row r="18" spans="1:243" s="26" customFormat="1" ht="16.5" customHeight="1">
      <c r="A18" s="29"/>
      <c r="B18" s="29"/>
      <c r="C18" s="29"/>
      <c r="D18" s="30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  <c r="HQ18" s="29"/>
      <c r="HR18" s="29"/>
      <c r="HS18" s="29"/>
      <c r="HT18" s="29"/>
      <c r="HU18" s="29"/>
      <c r="HV18" s="29"/>
      <c r="HW18" s="29"/>
      <c r="HX18" s="29"/>
      <c r="HY18" s="29"/>
      <c r="HZ18" s="29"/>
      <c r="IA18" s="29"/>
      <c r="IB18" s="29"/>
      <c r="IC18" s="29"/>
      <c r="ID18" s="29"/>
      <c r="IE18" s="29"/>
      <c r="IF18" s="29"/>
      <c r="IG18" s="29"/>
      <c r="IH18" s="29"/>
      <c r="II18" s="29"/>
    </row>
    <row r="19" spans="1:243" s="26" customFormat="1" ht="16.5" customHeight="1">
      <c r="A19" s="29"/>
      <c r="B19" s="29"/>
      <c r="C19" s="29"/>
      <c r="D19" s="30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  <c r="GP19" s="29"/>
      <c r="GQ19" s="29"/>
      <c r="GR19" s="29"/>
      <c r="GS19" s="29"/>
      <c r="GT19" s="29"/>
      <c r="GU19" s="29"/>
      <c r="GV19" s="29"/>
      <c r="GW19" s="29"/>
      <c r="GX19" s="29"/>
      <c r="GY19" s="29"/>
      <c r="GZ19" s="29"/>
      <c r="HA19" s="29"/>
      <c r="HB19" s="29"/>
      <c r="HC19" s="29"/>
      <c r="HD19" s="29"/>
      <c r="HE19" s="29"/>
      <c r="HF19" s="29"/>
      <c r="HG19" s="29"/>
      <c r="HH19" s="29"/>
      <c r="HI19" s="29"/>
      <c r="HJ19" s="29"/>
      <c r="HK19" s="29"/>
      <c r="HL19" s="29"/>
      <c r="HM19" s="29"/>
      <c r="HN19" s="29"/>
      <c r="HO19" s="29"/>
      <c r="HP19" s="29"/>
      <c r="HQ19" s="29"/>
      <c r="HR19" s="29"/>
      <c r="HS19" s="29"/>
      <c r="HT19" s="29"/>
      <c r="HU19" s="29"/>
      <c r="HV19" s="29"/>
      <c r="HW19" s="29"/>
      <c r="HX19" s="29"/>
      <c r="HY19" s="29"/>
      <c r="HZ19" s="29"/>
      <c r="IA19" s="29"/>
      <c r="IB19" s="29"/>
      <c r="IC19" s="29"/>
      <c r="ID19" s="29"/>
      <c r="IE19" s="29"/>
      <c r="IF19" s="29"/>
      <c r="IG19" s="29"/>
      <c r="IH19" s="29"/>
      <c r="II19" s="29"/>
    </row>
    <row r="20" spans="1:243" s="26" customFormat="1" ht="16.5" customHeight="1">
      <c r="A20" s="29"/>
      <c r="B20" s="29"/>
      <c r="C20" s="29"/>
      <c r="D20" s="30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  <c r="GZ20" s="29"/>
      <c r="HA20" s="29"/>
      <c r="HB20" s="29"/>
      <c r="HC20" s="29"/>
      <c r="HD20" s="29"/>
      <c r="HE20" s="29"/>
      <c r="HF20" s="29"/>
      <c r="HG20" s="29"/>
      <c r="HH20" s="29"/>
      <c r="HI20" s="29"/>
      <c r="HJ20" s="29"/>
      <c r="HK20" s="29"/>
      <c r="HL20" s="29"/>
      <c r="HM20" s="29"/>
      <c r="HN20" s="29"/>
      <c r="HO20" s="29"/>
      <c r="HP20" s="29"/>
      <c r="HQ20" s="29"/>
      <c r="HR20" s="29"/>
      <c r="HS20" s="29"/>
      <c r="HT20" s="29"/>
      <c r="HU20" s="29"/>
      <c r="HV20" s="29"/>
      <c r="HW20" s="29"/>
      <c r="HX20" s="29"/>
      <c r="HY20" s="29"/>
      <c r="HZ20" s="29"/>
      <c r="IA20" s="29"/>
      <c r="IB20" s="29"/>
      <c r="IC20" s="29"/>
      <c r="ID20" s="29"/>
      <c r="IE20" s="29"/>
      <c r="IF20" s="29"/>
      <c r="IG20" s="29"/>
      <c r="IH20" s="29"/>
      <c r="II20" s="29"/>
    </row>
    <row r="21" spans="1:243" s="26" customFormat="1" ht="16.5" customHeight="1">
      <c r="A21" s="29"/>
      <c r="B21" s="29"/>
      <c r="C21" s="29"/>
      <c r="D21" s="30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  <c r="HC21" s="29"/>
      <c r="HD21" s="29"/>
      <c r="HE21" s="29"/>
      <c r="HF21" s="29"/>
      <c r="HG21" s="29"/>
      <c r="HH21" s="29"/>
      <c r="HI21" s="29"/>
      <c r="HJ21" s="29"/>
      <c r="HK21" s="29"/>
      <c r="HL21" s="29"/>
      <c r="HM21" s="29"/>
      <c r="HN21" s="29"/>
      <c r="HO21" s="29"/>
      <c r="HP21" s="29"/>
      <c r="HQ21" s="29"/>
      <c r="HR21" s="29"/>
      <c r="HS21" s="29"/>
      <c r="HT21" s="29"/>
      <c r="HU21" s="29"/>
      <c r="HV21" s="29"/>
      <c r="HW21" s="29"/>
      <c r="HX21" s="29"/>
      <c r="HY21" s="29"/>
      <c r="HZ21" s="29"/>
      <c r="IA21" s="29"/>
      <c r="IB21" s="29"/>
      <c r="IC21" s="29"/>
      <c r="ID21" s="29"/>
      <c r="IE21" s="29"/>
      <c r="IF21" s="29"/>
      <c r="IG21" s="29"/>
      <c r="IH21" s="29"/>
      <c r="II21" s="29"/>
    </row>
    <row r="22" spans="1:243" s="26" customFormat="1" ht="16.5" customHeight="1">
      <c r="A22" s="29"/>
      <c r="B22" s="29"/>
      <c r="C22" s="29"/>
      <c r="D22" s="30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  <c r="FY22" s="29"/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29"/>
      <c r="GK22" s="29"/>
      <c r="GL22" s="29"/>
      <c r="GM22" s="29"/>
      <c r="GN22" s="29"/>
      <c r="GO22" s="29"/>
      <c r="GP22" s="29"/>
      <c r="GQ22" s="29"/>
      <c r="GR22" s="29"/>
      <c r="GS22" s="29"/>
      <c r="GT22" s="29"/>
      <c r="GU22" s="29"/>
      <c r="GV22" s="29"/>
      <c r="GW22" s="29"/>
      <c r="GX22" s="29"/>
      <c r="GY22" s="29"/>
      <c r="GZ22" s="29"/>
      <c r="HA22" s="29"/>
      <c r="HB22" s="29"/>
      <c r="HC22" s="29"/>
      <c r="HD22" s="29"/>
      <c r="HE22" s="29"/>
      <c r="HF22" s="29"/>
      <c r="HG22" s="29"/>
      <c r="HH22" s="29"/>
      <c r="HI22" s="29"/>
      <c r="HJ22" s="29"/>
      <c r="HK22" s="29"/>
      <c r="HL22" s="29"/>
      <c r="HM22" s="29"/>
      <c r="HN22" s="29"/>
      <c r="HO22" s="29"/>
      <c r="HP22" s="29"/>
      <c r="HQ22" s="29"/>
      <c r="HR22" s="29"/>
      <c r="HS22" s="29"/>
      <c r="HT22" s="29"/>
      <c r="HU22" s="29"/>
      <c r="HV22" s="29"/>
      <c r="HW22" s="29"/>
      <c r="HX22" s="29"/>
      <c r="HY22" s="29"/>
      <c r="HZ22" s="29"/>
      <c r="IA22" s="29"/>
      <c r="IB22" s="29"/>
      <c r="IC22" s="29"/>
      <c r="ID22" s="29"/>
      <c r="IE22" s="29"/>
      <c r="IF22" s="29"/>
      <c r="IG22" s="29"/>
      <c r="IH22" s="29"/>
      <c r="II22" s="29"/>
    </row>
    <row r="23" spans="1:243" s="26" customFormat="1" ht="16.5" customHeight="1">
      <c r="A23" s="29"/>
      <c r="B23" s="29"/>
      <c r="C23" s="29"/>
      <c r="D23" s="30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  <c r="EM23" s="29"/>
      <c r="EN23" s="29"/>
      <c r="EO23" s="29"/>
      <c r="EP23" s="29"/>
      <c r="EQ23" s="29"/>
      <c r="ER23" s="29"/>
      <c r="ES23" s="29"/>
      <c r="ET23" s="29"/>
      <c r="EU23" s="29"/>
      <c r="EV23" s="29"/>
      <c r="EW23" s="29"/>
      <c r="EX23" s="29"/>
      <c r="EY23" s="29"/>
      <c r="EZ23" s="29"/>
      <c r="FA23" s="29"/>
      <c r="FB23" s="29"/>
      <c r="FC23" s="29"/>
      <c r="FD23" s="29"/>
      <c r="FE23" s="29"/>
      <c r="FF23" s="29"/>
      <c r="FG23" s="29"/>
      <c r="FH23" s="29"/>
      <c r="FI23" s="29"/>
      <c r="FJ23" s="29"/>
      <c r="FK23" s="29"/>
      <c r="FL23" s="29"/>
      <c r="FM23" s="29"/>
      <c r="FN23" s="29"/>
      <c r="FO23" s="29"/>
      <c r="FP23" s="29"/>
      <c r="FQ23" s="29"/>
      <c r="FR23" s="29"/>
      <c r="FS23" s="29"/>
      <c r="FT23" s="29"/>
      <c r="FU23" s="29"/>
      <c r="FV23" s="29"/>
      <c r="FW23" s="29"/>
      <c r="FX23" s="29"/>
      <c r="FY23" s="29"/>
      <c r="FZ23" s="29"/>
      <c r="GA23" s="29"/>
      <c r="GB23" s="29"/>
      <c r="GC23" s="29"/>
      <c r="GD23" s="29"/>
      <c r="GE23" s="29"/>
      <c r="GF23" s="29"/>
      <c r="GG23" s="29"/>
      <c r="GH23" s="29"/>
      <c r="GI23" s="29"/>
      <c r="GJ23" s="29"/>
      <c r="GK23" s="29"/>
      <c r="GL23" s="29"/>
      <c r="GM23" s="29"/>
      <c r="GN23" s="29"/>
      <c r="GO23" s="29"/>
      <c r="GP23" s="29"/>
      <c r="GQ23" s="29"/>
      <c r="GR23" s="29"/>
      <c r="GS23" s="29"/>
      <c r="GT23" s="29"/>
      <c r="GU23" s="29"/>
      <c r="GV23" s="29"/>
      <c r="GW23" s="29"/>
      <c r="GX23" s="29"/>
      <c r="GY23" s="29"/>
      <c r="GZ23" s="29"/>
      <c r="HA23" s="29"/>
      <c r="HB23" s="29"/>
      <c r="HC23" s="29"/>
      <c r="HD23" s="29"/>
      <c r="HE23" s="29"/>
      <c r="HF23" s="29"/>
      <c r="HG23" s="29"/>
      <c r="HH23" s="29"/>
      <c r="HI23" s="29"/>
      <c r="HJ23" s="29"/>
      <c r="HK23" s="29"/>
      <c r="HL23" s="29"/>
      <c r="HM23" s="29"/>
      <c r="HN23" s="29"/>
      <c r="HO23" s="29"/>
      <c r="HP23" s="29"/>
      <c r="HQ23" s="29"/>
      <c r="HR23" s="29"/>
      <c r="HS23" s="29"/>
      <c r="HT23" s="29"/>
      <c r="HU23" s="29"/>
      <c r="HV23" s="29"/>
      <c r="HW23" s="29"/>
      <c r="HX23" s="29"/>
      <c r="HY23" s="29"/>
      <c r="HZ23" s="29"/>
      <c r="IA23" s="29"/>
      <c r="IB23" s="29"/>
      <c r="IC23" s="29"/>
      <c r="ID23" s="29"/>
      <c r="IE23" s="29"/>
      <c r="IF23" s="29"/>
      <c r="IG23" s="29"/>
      <c r="IH23" s="29"/>
      <c r="II23" s="29"/>
    </row>
    <row r="24" spans="1:243" s="26" customFormat="1" ht="16.5" customHeight="1">
      <c r="A24" s="29"/>
      <c r="B24" s="29"/>
      <c r="C24" s="29"/>
      <c r="D24" s="30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29"/>
      <c r="FO24" s="29"/>
      <c r="FP24" s="29"/>
      <c r="FQ24" s="29"/>
      <c r="FR24" s="29"/>
      <c r="FS24" s="29"/>
      <c r="FT24" s="29"/>
      <c r="FU24" s="29"/>
      <c r="FV24" s="29"/>
      <c r="FW24" s="29"/>
      <c r="FX24" s="29"/>
      <c r="FY24" s="29"/>
      <c r="FZ24" s="29"/>
      <c r="GA24" s="29"/>
      <c r="GB24" s="29"/>
      <c r="GC24" s="29"/>
      <c r="GD24" s="29"/>
      <c r="GE24" s="29"/>
      <c r="GF24" s="29"/>
      <c r="GG24" s="29"/>
      <c r="GH24" s="29"/>
      <c r="GI24" s="29"/>
      <c r="GJ24" s="29"/>
      <c r="GK24" s="29"/>
      <c r="GL24" s="29"/>
      <c r="GM24" s="29"/>
      <c r="GN24" s="29"/>
      <c r="GO24" s="29"/>
      <c r="GP24" s="29"/>
      <c r="GQ24" s="29"/>
      <c r="GR24" s="29"/>
      <c r="GS24" s="29"/>
      <c r="GT24" s="29"/>
      <c r="GU24" s="29"/>
      <c r="GV24" s="29"/>
      <c r="GW24" s="29"/>
      <c r="GX24" s="29"/>
      <c r="GY24" s="29"/>
      <c r="GZ24" s="29"/>
      <c r="HA24" s="29"/>
      <c r="HB24" s="29"/>
      <c r="HC24" s="29"/>
      <c r="HD24" s="29"/>
      <c r="HE24" s="29"/>
      <c r="HF24" s="29"/>
      <c r="HG24" s="29"/>
      <c r="HH24" s="29"/>
      <c r="HI24" s="29"/>
      <c r="HJ24" s="29"/>
      <c r="HK24" s="29"/>
      <c r="HL24" s="29"/>
      <c r="HM24" s="29"/>
      <c r="HN24" s="29"/>
      <c r="HO24" s="29"/>
      <c r="HP24" s="29"/>
      <c r="HQ24" s="29"/>
      <c r="HR24" s="29"/>
      <c r="HS24" s="29"/>
      <c r="HT24" s="29"/>
      <c r="HU24" s="29"/>
      <c r="HV24" s="29"/>
      <c r="HW24" s="29"/>
      <c r="HX24" s="29"/>
      <c r="HY24" s="29"/>
      <c r="HZ24" s="29"/>
      <c r="IA24" s="29"/>
      <c r="IB24" s="29"/>
      <c r="IC24" s="29"/>
      <c r="ID24" s="29"/>
      <c r="IE24" s="29"/>
      <c r="IF24" s="29"/>
      <c r="IG24" s="29"/>
      <c r="IH24" s="29"/>
      <c r="II24" s="29"/>
    </row>
    <row r="25" spans="1:243" s="26" customFormat="1" ht="16.5" customHeight="1">
      <c r="A25" s="29"/>
      <c r="B25" s="29"/>
      <c r="C25" s="29"/>
      <c r="D25" s="30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/>
      <c r="GT25" s="29"/>
      <c r="GU25" s="29"/>
      <c r="GV25" s="29"/>
      <c r="GW25" s="29"/>
      <c r="GX25" s="29"/>
      <c r="GY25" s="29"/>
      <c r="GZ25" s="29"/>
      <c r="HA25" s="29"/>
      <c r="HB25" s="29"/>
      <c r="HC25" s="29"/>
      <c r="HD25" s="29"/>
      <c r="HE25" s="29"/>
      <c r="HF25" s="29"/>
      <c r="HG25" s="29"/>
      <c r="HH25" s="29"/>
      <c r="HI25" s="29"/>
      <c r="HJ25" s="29"/>
      <c r="HK25" s="29"/>
      <c r="HL25" s="29"/>
      <c r="HM25" s="29"/>
      <c r="HN25" s="29"/>
      <c r="HO25" s="29"/>
      <c r="HP25" s="29"/>
      <c r="HQ25" s="29"/>
      <c r="HR25" s="29"/>
      <c r="HS25" s="29"/>
      <c r="HT25" s="29"/>
      <c r="HU25" s="29"/>
      <c r="HV25" s="29"/>
      <c r="HW25" s="29"/>
      <c r="HX25" s="29"/>
      <c r="HY25" s="29"/>
      <c r="HZ25" s="29"/>
      <c r="IA25" s="29"/>
      <c r="IB25" s="29"/>
      <c r="IC25" s="29"/>
      <c r="ID25" s="29"/>
      <c r="IE25" s="29"/>
      <c r="IF25" s="29"/>
      <c r="IG25" s="29"/>
      <c r="IH25" s="29"/>
      <c r="II25" s="29"/>
    </row>
    <row r="26" spans="1:243" s="26" customFormat="1" ht="16.5" customHeight="1">
      <c r="A26" s="29"/>
      <c r="B26" s="29"/>
      <c r="C26" s="29"/>
      <c r="D26" s="30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  <c r="GZ26" s="29"/>
      <c r="HA26" s="29"/>
      <c r="HB26" s="29"/>
      <c r="HC26" s="29"/>
      <c r="HD26" s="29"/>
      <c r="HE26" s="29"/>
      <c r="HF26" s="29"/>
      <c r="HG26" s="29"/>
      <c r="HH26" s="29"/>
      <c r="HI26" s="29"/>
      <c r="HJ26" s="29"/>
      <c r="HK26" s="29"/>
      <c r="HL26" s="29"/>
      <c r="HM26" s="29"/>
      <c r="HN26" s="29"/>
      <c r="HO26" s="29"/>
      <c r="HP26" s="29"/>
      <c r="HQ26" s="29"/>
      <c r="HR26" s="29"/>
      <c r="HS26" s="29"/>
      <c r="HT26" s="29"/>
      <c r="HU26" s="29"/>
      <c r="HV26" s="29"/>
      <c r="HW26" s="29"/>
      <c r="HX26" s="29"/>
      <c r="HY26" s="29"/>
      <c r="HZ26" s="29"/>
      <c r="IA26" s="29"/>
      <c r="IB26" s="29"/>
      <c r="IC26" s="29"/>
      <c r="ID26" s="29"/>
      <c r="IE26" s="29"/>
      <c r="IF26" s="29"/>
      <c r="IG26" s="29"/>
      <c r="IH26" s="29"/>
      <c r="II26" s="29"/>
    </row>
    <row r="27" spans="1:243" s="26" customFormat="1" ht="16.5" customHeight="1">
      <c r="A27" s="29"/>
      <c r="B27" s="29"/>
      <c r="C27" s="29"/>
      <c r="D27" s="30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9"/>
      <c r="GY27" s="29"/>
      <c r="GZ27" s="29"/>
      <c r="HA27" s="29"/>
      <c r="HB27" s="29"/>
      <c r="HC27" s="29"/>
      <c r="HD27" s="29"/>
      <c r="HE27" s="29"/>
      <c r="HF27" s="29"/>
      <c r="HG27" s="29"/>
      <c r="HH27" s="29"/>
      <c r="HI27" s="29"/>
      <c r="HJ27" s="29"/>
      <c r="HK27" s="29"/>
      <c r="HL27" s="29"/>
      <c r="HM27" s="29"/>
      <c r="HN27" s="29"/>
      <c r="HO27" s="29"/>
      <c r="HP27" s="29"/>
      <c r="HQ27" s="29"/>
      <c r="HR27" s="29"/>
      <c r="HS27" s="29"/>
      <c r="HT27" s="29"/>
      <c r="HU27" s="29"/>
      <c r="HV27" s="29"/>
      <c r="HW27" s="29"/>
      <c r="HX27" s="29"/>
      <c r="HY27" s="29"/>
      <c r="HZ27" s="29"/>
      <c r="IA27" s="29"/>
      <c r="IB27" s="29"/>
      <c r="IC27" s="29"/>
      <c r="ID27" s="29"/>
      <c r="IE27" s="29"/>
      <c r="IF27" s="29"/>
      <c r="IG27" s="29"/>
      <c r="IH27" s="29"/>
      <c r="II27" s="29"/>
    </row>
    <row r="28" spans="1:243" s="26" customFormat="1" ht="16.5" customHeight="1">
      <c r="A28" s="29"/>
      <c r="B28" s="29"/>
      <c r="C28" s="29"/>
      <c r="D28" s="30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</row>
    <row r="29" spans="1:243" s="26" customFormat="1" ht="16.5" customHeight="1">
      <c r="A29" s="29"/>
      <c r="B29" s="29"/>
      <c r="C29" s="29"/>
      <c r="D29" s="30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29"/>
      <c r="HH29" s="29"/>
      <c r="HI29" s="29"/>
      <c r="HJ29" s="29"/>
      <c r="HK29" s="29"/>
      <c r="HL29" s="29"/>
      <c r="HM29" s="29"/>
      <c r="HN29" s="29"/>
      <c r="HO29" s="29"/>
      <c r="HP29" s="29"/>
      <c r="HQ29" s="29"/>
      <c r="HR29" s="29"/>
      <c r="HS29" s="29"/>
      <c r="HT29" s="29"/>
      <c r="HU29" s="29"/>
      <c r="HV29" s="29"/>
      <c r="HW29" s="29"/>
      <c r="HX29" s="29"/>
      <c r="HY29" s="29"/>
      <c r="HZ29" s="29"/>
      <c r="IA29" s="29"/>
      <c r="IB29" s="29"/>
      <c r="IC29" s="29"/>
      <c r="ID29" s="29"/>
      <c r="IE29" s="29"/>
      <c r="IF29" s="29"/>
      <c r="IG29" s="29"/>
      <c r="IH29" s="29"/>
      <c r="II29" s="29"/>
    </row>
    <row r="30" spans="1:243" s="26" customFormat="1" ht="14.25" customHeight="1">
      <c r="A30" s="29"/>
      <c r="B30" s="29"/>
      <c r="C30" s="29"/>
      <c r="D30" s="30"/>
    </row>
  </sheetData>
  <mergeCells count="1">
    <mergeCell ref="A2:D2"/>
  </mergeCells>
  <phoneticPr fontId="17" type="noConversion"/>
  <printOptions horizontalCentered="1"/>
  <pageMargins left="0.43263888888888902" right="0.31388888888888899" top="0.98402777777777795" bottom="0.47152777777777799" header="0.51180555555555596" footer="0.235416666666667"/>
  <pageSetup paperSize="9" firstPageNumber="13" orientation="portrait" useFirstPageNumber="1" errors="blank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T35"/>
  <sheetViews>
    <sheetView showGridLines="0" showZeros="0" workbookViewId="0">
      <selection activeCell="A8" sqref="A8"/>
    </sheetView>
  </sheetViews>
  <sheetFormatPr defaultColWidth="7.875" defaultRowHeight="14.25" customHeight="1"/>
  <cols>
    <col min="1" max="1" width="47" style="26" customWidth="1"/>
    <col min="2" max="4" width="16.125" style="26" customWidth="1"/>
    <col min="5" max="228" width="9" style="26" customWidth="1"/>
    <col min="229" max="16382" width="8" style="26"/>
    <col min="16383" max="16384" width="7.875" style="26"/>
  </cols>
  <sheetData>
    <row r="1" spans="1:228" s="31" customFormat="1" ht="27" customHeight="1">
      <c r="A1" s="23" t="s">
        <v>40</v>
      </c>
      <c r="B1" s="23"/>
      <c r="C1" s="23"/>
    </row>
    <row r="2" spans="1:228" s="26" customFormat="1" ht="36.75" customHeight="1">
      <c r="A2" s="21" t="s">
        <v>41</v>
      </c>
      <c r="B2" s="21"/>
      <c r="C2" s="21"/>
      <c r="D2" s="21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29"/>
      <c r="GL2" s="29"/>
      <c r="GM2" s="29"/>
      <c r="GN2" s="29"/>
      <c r="GO2" s="29"/>
      <c r="GP2" s="29"/>
      <c r="GQ2" s="29"/>
      <c r="GR2" s="29"/>
      <c r="GS2" s="29"/>
      <c r="GT2" s="29"/>
      <c r="GU2" s="29"/>
      <c r="GV2" s="29"/>
      <c r="GW2" s="29"/>
      <c r="GX2" s="29"/>
      <c r="GY2" s="29"/>
      <c r="GZ2" s="29"/>
      <c r="HA2" s="29"/>
      <c r="HB2" s="29"/>
      <c r="HC2" s="29"/>
      <c r="HD2" s="29"/>
      <c r="HE2" s="29"/>
      <c r="HF2" s="29"/>
      <c r="HG2" s="29"/>
      <c r="HH2" s="29"/>
      <c r="HI2" s="29"/>
      <c r="HJ2" s="29"/>
      <c r="HK2" s="29"/>
      <c r="HL2" s="29"/>
      <c r="HM2" s="29"/>
      <c r="HN2" s="29"/>
      <c r="HO2" s="29"/>
      <c r="HP2" s="29"/>
      <c r="HQ2" s="29"/>
      <c r="HR2" s="29"/>
      <c r="HS2" s="29"/>
      <c r="HT2" s="29"/>
    </row>
    <row r="3" spans="1:228" s="26" customFormat="1" ht="21.2" customHeight="1">
      <c r="D3" s="1" t="s">
        <v>2</v>
      </c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  <c r="FE3" s="29"/>
      <c r="FF3" s="29"/>
      <c r="FG3" s="29"/>
      <c r="FH3" s="29"/>
      <c r="FI3" s="29"/>
      <c r="FJ3" s="29"/>
      <c r="FK3" s="29"/>
      <c r="FL3" s="29"/>
      <c r="FM3" s="29"/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FZ3" s="29"/>
      <c r="GA3" s="29"/>
      <c r="GB3" s="29"/>
      <c r="GC3" s="29"/>
      <c r="GD3" s="29"/>
      <c r="GE3" s="29"/>
      <c r="GF3" s="29"/>
      <c r="GG3" s="29"/>
      <c r="GH3" s="29"/>
      <c r="GI3" s="29"/>
      <c r="GJ3" s="29"/>
      <c r="GK3" s="29"/>
      <c r="GL3" s="29"/>
      <c r="GM3" s="29"/>
      <c r="GN3" s="29"/>
      <c r="GO3" s="29"/>
      <c r="GP3" s="29"/>
      <c r="GQ3" s="29"/>
      <c r="GR3" s="29"/>
      <c r="GS3" s="29"/>
      <c r="GT3" s="29"/>
      <c r="GU3" s="29"/>
      <c r="GV3" s="29"/>
      <c r="GW3" s="29"/>
      <c r="GX3" s="29"/>
      <c r="GY3" s="29"/>
      <c r="GZ3" s="29"/>
      <c r="HA3" s="29"/>
      <c r="HB3" s="29"/>
      <c r="HC3" s="29"/>
      <c r="HD3" s="29"/>
      <c r="HE3" s="29"/>
      <c r="HF3" s="29"/>
      <c r="HG3" s="29"/>
      <c r="HH3" s="29"/>
      <c r="HI3" s="29"/>
      <c r="HJ3" s="29"/>
      <c r="HK3" s="29"/>
      <c r="HL3" s="29"/>
      <c r="HM3" s="29"/>
      <c r="HN3" s="29"/>
      <c r="HO3" s="29"/>
      <c r="HP3" s="29"/>
      <c r="HQ3" s="29"/>
      <c r="HR3" s="29"/>
      <c r="HS3" s="29"/>
      <c r="HT3" s="29"/>
    </row>
    <row r="4" spans="1:228" s="26" customFormat="1" ht="38.25" customHeight="1">
      <c r="A4" s="2" t="s">
        <v>32</v>
      </c>
      <c r="B4" s="2" t="s">
        <v>4</v>
      </c>
      <c r="C4" s="2" t="s">
        <v>5</v>
      </c>
      <c r="D4" s="3" t="s">
        <v>24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  <c r="GW4" s="29"/>
      <c r="GX4" s="29"/>
      <c r="GY4" s="29"/>
      <c r="GZ4" s="29"/>
      <c r="HA4" s="29"/>
      <c r="HB4" s="29"/>
      <c r="HC4" s="29"/>
      <c r="HD4" s="29"/>
      <c r="HE4" s="29"/>
      <c r="HF4" s="29"/>
      <c r="HG4" s="29"/>
      <c r="HH4" s="29"/>
      <c r="HI4" s="29"/>
      <c r="HJ4" s="29"/>
      <c r="HK4" s="29"/>
      <c r="HL4" s="29"/>
      <c r="HM4" s="29"/>
      <c r="HN4" s="29"/>
      <c r="HO4" s="29"/>
      <c r="HP4" s="29"/>
      <c r="HQ4" s="29"/>
      <c r="HR4" s="29"/>
    </row>
    <row r="5" spans="1:228" s="26" customFormat="1" ht="31.9" customHeight="1">
      <c r="A5" s="2" t="s">
        <v>42</v>
      </c>
      <c r="B5" s="4">
        <f>SUM(B6:B10)</f>
        <v>21.99</v>
      </c>
      <c r="C5" s="4">
        <f>SUM(C6:C10)</f>
        <v>26.75</v>
      </c>
      <c r="D5" s="5">
        <f>C5/B5</f>
        <v>1.2164620281946299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  <c r="GQ5" s="29"/>
      <c r="GR5" s="29"/>
      <c r="GS5" s="29"/>
      <c r="GT5" s="29"/>
      <c r="GU5" s="29"/>
      <c r="GV5" s="29"/>
      <c r="GW5" s="29"/>
      <c r="GX5" s="29"/>
      <c r="GY5" s="29"/>
      <c r="GZ5" s="29"/>
      <c r="HA5" s="29"/>
      <c r="HB5" s="29"/>
      <c r="HC5" s="29"/>
      <c r="HD5" s="29"/>
      <c r="HE5" s="29"/>
      <c r="HF5" s="29"/>
      <c r="HG5" s="29"/>
      <c r="HH5" s="29"/>
      <c r="HI5" s="29"/>
      <c r="HJ5" s="29"/>
      <c r="HK5" s="29"/>
      <c r="HL5" s="29"/>
      <c r="HM5" s="29"/>
      <c r="HN5" s="29"/>
      <c r="HO5" s="29"/>
      <c r="HP5" s="29"/>
      <c r="HQ5" s="29"/>
      <c r="HR5" s="29"/>
    </row>
    <row r="6" spans="1:228" s="26" customFormat="1" ht="31.9" customHeight="1">
      <c r="A6" s="6" t="s">
        <v>43</v>
      </c>
      <c r="B6" s="7">
        <v>4.82</v>
      </c>
      <c r="C6" s="7">
        <v>5.22</v>
      </c>
      <c r="D6" s="8">
        <f t="shared" ref="D6:D16" si="0">C6/B6</f>
        <v>1.0829875518672201</v>
      </c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29"/>
      <c r="GW6" s="29"/>
      <c r="GX6" s="29"/>
      <c r="GY6" s="29"/>
      <c r="GZ6" s="29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29"/>
    </row>
    <row r="7" spans="1:228" s="26" customFormat="1" ht="31.9" customHeight="1">
      <c r="A7" s="6" t="s">
        <v>44</v>
      </c>
      <c r="B7" s="7">
        <v>7.36</v>
      </c>
      <c r="C7" s="7">
        <v>10.34</v>
      </c>
      <c r="D7" s="8">
        <f t="shared" si="0"/>
        <v>1.4048913043478299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GM7" s="29"/>
      <c r="GN7" s="29"/>
      <c r="GO7" s="29"/>
      <c r="GP7" s="29"/>
      <c r="GQ7" s="29"/>
      <c r="GR7" s="29"/>
      <c r="GS7" s="29"/>
      <c r="GT7" s="29"/>
      <c r="GU7" s="29"/>
      <c r="GV7" s="29"/>
      <c r="GW7" s="29"/>
      <c r="GX7" s="29"/>
      <c r="GY7" s="29"/>
      <c r="GZ7" s="29"/>
      <c r="HA7" s="29"/>
      <c r="HB7" s="29"/>
      <c r="HC7" s="29"/>
      <c r="HD7" s="29"/>
      <c r="HE7" s="29"/>
      <c r="HF7" s="29"/>
      <c r="HG7" s="29"/>
      <c r="HH7" s="29"/>
      <c r="HI7" s="29"/>
      <c r="HJ7" s="29"/>
      <c r="HK7" s="29"/>
      <c r="HL7" s="29"/>
      <c r="HM7" s="29"/>
      <c r="HN7" s="29"/>
      <c r="HO7" s="29"/>
      <c r="HP7" s="29"/>
      <c r="HQ7" s="29"/>
      <c r="HR7" s="29"/>
    </row>
    <row r="8" spans="1:228" s="26" customFormat="1" ht="31.9" customHeight="1">
      <c r="A8" s="6" t="s">
        <v>45</v>
      </c>
      <c r="B8" s="7">
        <v>7.32</v>
      </c>
      <c r="C8" s="7">
        <v>4.7300000000000004</v>
      </c>
      <c r="D8" s="8">
        <f t="shared" si="0"/>
        <v>0.64617486338797803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GM8" s="29"/>
      <c r="GN8" s="29"/>
      <c r="GO8" s="29"/>
      <c r="GP8" s="29"/>
      <c r="GQ8" s="29"/>
      <c r="GR8" s="29"/>
      <c r="GS8" s="29"/>
      <c r="GT8" s="29"/>
      <c r="GU8" s="29"/>
      <c r="GV8" s="29"/>
      <c r="GW8" s="29"/>
      <c r="GX8" s="29"/>
      <c r="GY8" s="29"/>
      <c r="GZ8" s="29"/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  <c r="HM8" s="29"/>
      <c r="HN8" s="29"/>
      <c r="HO8" s="29"/>
      <c r="HP8" s="29"/>
      <c r="HQ8" s="29"/>
      <c r="HR8" s="29"/>
    </row>
    <row r="9" spans="1:228" s="26" customFormat="1" ht="31.9" customHeight="1">
      <c r="A9" s="6" t="s">
        <v>46</v>
      </c>
      <c r="B9" s="7">
        <v>1.7</v>
      </c>
      <c r="C9" s="7">
        <v>5.71</v>
      </c>
      <c r="D9" s="8">
        <f t="shared" si="0"/>
        <v>3.3588235294117599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  <c r="GO9" s="29"/>
      <c r="GP9" s="29"/>
      <c r="GQ9" s="29"/>
      <c r="GR9" s="29"/>
      <c r="GS9" s="29"/>
      <c r="GT9" s="29"/>
      <c r="GU9" s="29"/>
      <c r="GV9" s="29"/>
      <c r="GW9" s="29"/>
      <c r="GX9" s="29"/>
      <c r="GY9" s="29"/>
      <c r="GZ9" s="29"/>
      <c r="HA9" s="29"/>
      <c r="HB9" s="29"/>
      <c r="HC9" s="29"/>
      <c r="HD9" s="29"/>
      <c r="HE9" s="29"/>
      <c r="HF9" s="29"/>
      <c r="HG9" s="29"/>
      <c r="HH9" s="29"/>
      <c r="HI9" s="29"/>
      <c r="HJ9" s="29"/>
      <c r="HK9" s="29"/>
      <c r="HL9" s="29"/>
      <c r="HM9" s="29"/>
      <c r="HN9" s="29"/>
      <c r="HO9" s="29"/>
      <c r="HP9" s="29"/>
      <c r="HQ9" s="29"/>
      <c r="HR9" s="29"/>
    </row>
    <row r="10" spans="1:228" s="26" customFormat="1" ht="31.9" customHeight="1">
      <c r="A10" s="6" t="s">
        <v>47</v>
      </c>
      <c r="B10" s="7">
        <v>0.79</v>
      </c>
      <c r="C10" s="7">
        <v>0.75</v>
      </c>
      <c r="D10" s="8">
        <f t="shared" si="0"/>
        <v>0.949367088607595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</row>
    <row r="11" spans="1:228" s="26" customFormat="1" ht="31.9" customHeight="1">
      <c r="A11" s="2" t="s">
        <v>48</v>
      </c>
      <c r="B11" s="4">
        <f>SUM(B12:B16)</f>
        <v>163.38999999999999</v>
      </c>
      <c r="C11" s="4">
        <f>SUM(C12:C16)</f>
        <v>173.54</v>
      </c>
      <c r="D11" s="5">
        <f t="shared" si="0"/>
        <v>1.0621213048534199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</row>
    <row r="12" spans="1:228" s="26" customFormat="1" ht="31.9" customHeight="1">
      <c r="A12" s="6" t="s">
        <v>49</v>
      </c>
      <c r="B12" s="7">
        <v>34.119999999999997</v>
      </c>
      <c r="C12" s="7">
        <v>34.090000000000003</v>
      </c>
      <c r="D12" s="8">
        <f t="shared" si="0"/>
        <v>0.999120750293083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  <c r="HP12" s="29"/>
      <c r="HQ12" s="29"/>
      <c r="HR12" s="29"/>
    </row>
    <row r="13" spans="1:228" s="26" customFormat="1" ht="31.9" customHeight="1">
      <c r="A13" s="6" t="s">
        <v>50</v>
      </c>
      <c r="B13" s="7">
        <v>41.07</v>
      </c>
      <c r="C13" s="7">
        <v>45.04</v>
      </c>
      <c r="D13" s="8">
        <f t="shared" si="0"/>
        <v>1.09666423179937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</row>
    <row r="14" spans="1:228" s="26" customFormat="1" ht="31.9" customHeight="1">
      <c r="A14" s="6" t="s">
        <v>51</v>
      </c>
      <c r="B14" s="7">
        <v>50.65</v>
      </c>
      <c r="C14" s="7">
        <v>49.4</v>
      </c>
      <c r="D14" s="8">
        <f t="shared" si="0"/>
        <v>0.97532082922013796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</row>
    <row r="15" spans="1:228" s="26" customFormat="1" ht="31.9" customHeight="1">
      <c r="A15" s="6" t="s">
        <v>52</v>
      </c>
      <c r="B15" s="7">
        <v>30.91</v>
      </c>
      <c r="C15" s="7">
        <v>38.43</v>
      </c>
      <c r="D15" s="8">
        <f t="shared" si="0"/>
        <v>1.2432869621481699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</row>
    <row r="16" spans="1:228" s="26" customFormat="1" ht="31.9" customHeight="1">
      <c r="A16" s="6" t="s">
        <v>53</v>
      </c>
      <c r="B16" s="7">
        <v>6.64</v>
      </c>
      <c r="C16" s="7">
        <v>6.58</v>
      </c>
      <c r="D16" s="8">
        <f t="shared" si="0"/>
        <v>0.99096385542168697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</row>
    <row r="17" spans="1:228" s="26" customFormat="1" ht="16.5" customHeight="1">
      <c r="A17" s="29"/>
      <c r="B17" s="29"/>
      <c r="C17" s="29"/>
      <c r="D17" s="32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</row>
    <row r="18" spans="1:228" s="26" customFormat="1" ht="16.5" customHeight="1">
      <c r="A18" s="29"/>
      <c r="B18" s="29"/>
      <c r="C18" s="29"/>
      <c r="D18" s="32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  <c r="HQ18" s="29"/>
      <c r="HR18" s="29"/>
      <c r="HS18" s="29"/>
      <c r="HT18" s="29"/>
    </row>
    <row r="19" spans="1:228" s="26" customFormat="1" ht="16.5" customHeight="1">
      <c r="A19" s="29"/>
      <c r="B19" s="29"/>
      <c r="C19" s="29"/>
      <c r="D19" s="32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  <c r="GP19" s="29"/>
      <c r="GQ19" s="29"/>
      <c r="GR19" s="29"/>
      <c r="GS19" s="29"/>
      <c r="GT19" s="29"/>
      <c r="GU19" s="29"/>
      <c r="GV19" s="29"/>
      <c r="GW19" s="29"/>
      <c r="GX19" s="29"/>
      <c r="GY19" s="29"/>
      <c r="GZ19" s="29"/>
      <c r="HA19" s="29"/>
      <c r="HB19" s="29"/>
      <c r="HC19" s="29"/>
      <c r="HD19" s="29"/>
      <c r="HE19" s="29"/>
      <c r="HF19" s="29"/>
      <c r="HG19" s="29"/>
      <c r="HH19" s="29"/>
      <c r="HI19" s="29"/>
      <c r="HJ19" s="29"/>
      <c r="HK19" s="29"/>
      <c r="HL19" s="29"/>
      <c r="HM19" s="29"/>
      <c r="HN19" s="29"/>
      <c r="HO19" s="29"/>
      <c r="HP19" s="29"/>
      <c r="HQ19" s="29"/>
      <c r="HR19" s="29"/>
      <c r="HS19" s="29"/>
      <c r="HT19" s="29"/>
    </row>
    <row r="20" spans="1:228" s="26" customFormat="1" ht="16.5" customHeight="1">
      <c r="A20" s="29"/>
      <c r="B20" s="29"/>
      <c r="C20" s="29"/>
      <c r="D20" s="32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  <c r="GZ20" s="29"/>
      <c r="HA20" s="29"/>
      <c r="HB20" s="29"/>
      <c r="HC20" s="29"/>
      <c r="HD20" s="29"/>
      <c r="HE20" s="29"/>
      <c r="HF20" s="29"/>
      <c r="HG20" s="29"/>
      <c r="HH20" s="29"/>
      <c r="HI20" s="29"/>
      <c r="HJ20" s="29"/>
      <c r="HK20" s="29"/>
      <c r="HL20" s="29"/>
      <c r="HM20" s="29"/>
      <c r="HN20" s="29"/>
      <c r="HO20" s="29"/>
      <c r="HP20" s="29"/>
      <c r="HQ20" s="29"/>
      <c r="HR20" s="29"/>
      <c r="HS20" s="29"/>
      <c r="HT20" s="29"/>
    </row>
    <row r="21" spans="1:228" s="26" customFormat="1" ht="16.5" customHeight="1">
      <c r="A21" s="29"/>
      <c r="B21" s="29"/>
      <c r="C21" s="29"/>
      <c r="D21" s="32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  <c r="HC21" s="29"/>
      <c r="HD21" s="29"/>
      <c r="HE21" s="29"/>
      <c r="HF21" s="29"/>
      <c r="HG21" s="29"/>
      <c r="HH21" s="29"/>
      <c r="HI21" s="29"/>
      <c r="HJ21" s="29"/>
      <c r="HK21" s="29"/>
      <c r="HL21" s="29"/>
      <c r="HM21" s="29"/>
      <c r="HN21" s="29"/>
      <c r="HO21" s="29"/>
      <c r="HP21" s="29"/>
      <c r="HQ21" s="29"/>
      <c r="HR21" s="29"/>
      <c r="HS21" s="29"/>
      <c r="HT21" s="29"/>
    </row>
    <row r="22" spans="1:228" s="26" customFormat="1" ht="16.5" customHeight="1">
      <c r="A22" s="29"/>
      <c r="B22" s="29"/>
      <c r="C22" s="29"/>
      <c r="D22" s="32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  <c r="FY22" s="29"/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29"/>
      <c r="GK22" s="29"/>
      <c r="GL22" s="29"/>
      <c r="GM22" s="29"/>
      <c r="GN22" s="29"/>
      <c r="GO22" s="29"/>
      <c r="GP22" s="29"/>
      <c r="GQ22" s="29"/>
      <c r="GR22" s="29"/>
      <c r="GS22" s="29"/>
      <c r="GT22" s="29"/>
      <c r="GU22" s="29"/>
      <c r="GV22" s="29"/>
      <c r="GW22" s="29"/>
      <c r="GX22" s="29"/>
      <c r="GY22" s="29"/>
      <c r="GZ22" s="29"/>
      <c r="HA22" s="29"/>
      <c r="HB22" s="29"/>
      <c r="HC22" s="29"/>
      <c r="HD22" s="29"/>
      <c r="HE22" s="29"/>
      <c r="HF22" s="29"/>
      <c r="HG22" s="29"/>
      <c r="HH22" s="29"/>
      <c r="HI22" s="29"/>
      <c r="HJ22" s="29"/>
      <c r="HK22" s="29"/>
      <c r="HL22" s="29"/>
      <c r="HM22" s="29"/>
      <c r="HN22" s="29"/>
      <c r="HO22" s="29"/>
      <c r="HP22" s="29"/>
      <c r="HQ22" s="29"/>
      <c r="HR22" s="29"/>
      <c r="HS22" s="29"/>
      <c r="HT22" s="29"/>
    </row>
    <row r="23" spans="1:228" s="26" customFormat="1" ht="16.5" customHeight="1">
      <c r="A23" s="29"/>
      <c r="B23" s="29"/>
      <c r="C23" s="29"/>
      <c r="D23" s="32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  <c r="EM23" s="29"/>
      <c r="EN23" s="29"/>
      <c r="EO23" s="29"/>
      <c r="EP23" s="29"/>
      <c r="EQ23" s="29"/>
      <c r="ER23" s="29"/>
      <c r="ES23" s="29"/>
      <c r="ET23" s="29"/>
      <c r="EU23" s="29"/>
      <c r="EV23" s="29"/>
      <c r="EW23" s="29"/>
      <c r="EX23" s="29"/>
      <c r="EY23" s="29"/>
      <c r="EZ23" s="29"/>
      <c r="FA23" s="29"/>
      <c r="FB23" s="29"/>
      <c r="FC23" s="29"/>
      <c r="FD23" s="29"/>
      <c r="FE23" s="29"/>
      <c r="FF23" s="29"/>
      <c r="FG23" s="29"/>
      <c r="FH23" s="29"/>
      <c r="FI23" s="29"/>
      <c r="FJ23" s="29"/>
      <c r="FK23" s="29"/>
      <c r="FL23" s="29"/>
      <c r="FM23" s="29"/>
      <c r="FN23" s="29"/>
      <c r="FO23" s="29"/>
      <c r="FP23" s="29"/>
      <c r="FQ23" s="29"/>
      <c r="FR23" s="29"/>
      <c r="FS23" s="29"/>
      <c r="FT23" s="29"/>
      <c r="FU23" s="29"/>
      <c r="FV23" s="29"/>
      <c r="FW23" s="29"/>
      <c r="FX23" s="29"/>
      <c r="FY23" s="29"/>
      <c r="FZ23" s="29"/>
      <c r="GA23" s="29"/>
      <c r="GB23" s="29"/>
      <c r="GC23" s="29"/>
      <c r="GD23" s="29"/>
      <c r="GE23" s="29"/>
      <c r="GF23" s="29"/>
      <c r="GG23" s="29"/>
      <c r="GH23" s="29"/>
      <c r="GI23" s="29"/>
      <c r="GJ23" s="29"/>
      <c r="GK23" s="29"/>
      <c r="GL23" s="29"/>
      <c r="GM23" s="29"/>
      <c r="GN23" s="29"/>
      <c r="GO23" s="29"/>
      <c r="GP23" s="29"/>
      <c r="GQ23" s="29"/>
      <c r="GR23" s="29"/>
      <c r="GS23" s="29"/>
      <c r="GT23" s="29"/>
      <c r="GU23" s="29"/>
      <c r="GV23" s="29"/>
      <c r="GW23" s="29"/>
      <c r="GX23" s="29"/>
      <c r="GY23" s="29"/>
      <c r="GZ23" s="29"/>
      <c r="HA23" s="29"/>
      <c r="HB23" s="29"/>
      <c r="HC23" s="29"/>
      <c r="HD23" s="29"/>
      <c r="HE23" s="29"/>
      <c r="HF23" s="29"/>
      <c r="HG23" s="29"/>
      <c r="HH23" s="29"/>
      <c r="HI23" s="29"/>
      <c r="HJ23" s="29"/>
      <c r="HK23" s="29"/>
      <c r="HL23" s="29"/>
      <c r="HM23" s="29"/>
      <c r="HN23" s="29"/>
      <c r="HO23" s="29"/>
      <c r="HP23" s="29"/>
      <c r="HQ23" s="29"/>
      <c r="HR23" s="29"/>
      <c r="HS23" s="29"/>
      <c r="HT23" s="29"/>
    </row>
    <row r="24" spans="1:228" s="26" customFormat="1" ht="16.5" customHeight="1">
      <c r="A24" s="29"/>
      <c r="B24" s="29"/>
      <c r="C24" s="29"/>
      <c r="D24" s="32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29"/>
      <c r="FO24" s="29"/>
      <c r="FP24" s="29"/>
      <c r="FQ24" s="29"/>
      <c r="FR24" s="29"/>
      <c r="FS24" s="29"/>
      <c r="FT24" s="29"/>
      <c r="FU24" s="29"/>
      <c r="FV24" s="29"/>
      <c r="FW24" s="29"/>
      <c r="FX24" s="29"/>
      <c r="FY24" s="29"/>
      <c r="FZ24" s="29"/>
      <c r="GA24" s="29"/>
      <c r="GB24" s="29"/>
      <c r="GC24" s="29"/>
      <c r="GD24" s="29"/>
      <c r="GE24" s="29"/>
      <c r="GF24" s="29"/>
      <c r="GG24" s="29"/>
      <c r="GH24" s="29"/>
      <c r="GI24" s="29"/>
      <c r="GJ24" s="29"/>
      <c r="GK24" s="29"/>
      <c r="GL24" s="29"/>
      <c r="GM24" s="29"/>
      <c r="GN24" s="29"/>
      <c r="GO24" s="29"/>
      <c r="GP24" s="29"/>
      <c r="GQ24" s="29"/>
      <c r="GR24" s="29"/>
      <c r="GS24" s="29"/>
      <c r="GT24" s="29"/>
      <c r="GU24" s="29"/>
      <c r="GV24" s="29"/>
      <c r="GW24" s="29"/>
      <c r="GX24" s="29"/>
      <c r="GY24" s="29"/>
      <c r="GZ24" s="29"/>
      <c r="HA24" s="29"/>
      <c r="HB24" s="29"/>
      <c r="HC24" s="29"/>
      <c r="HD24" s="29"/>
      <c r="HE24" s="29"/>
      <c r="HF24" s="29"/>
      <c r="HG24" s="29"/>
      <c r="HH24" s="29"/>
      <c r="HI24" s="29"/>
      <c r="HJ24" s="29"/>
      <c r="HK24" s="29"/>
      <c r="HL24" s="29"/>
      <c r="HM24" s="29"/>
      <c r="HN24" s="29"/>
      <c r="HO24" s="29"/>
      <c r="HP24" s="29"/>
      <c r="HQ24" s="29"/>
      <c r="HR24" s="29"/>
      <c r="HS24" s="29"/>
      <c r="HT24" s="29"/>
    </row>
    <row r="25" spans="1:228" s="26" customFormat="1" ht="16.5" customHeight="1">
      <c r="A25" s="29"/>
      <c r="B25" s="29"/>
      <c r="C25" s="29"/>
      <c r="D25" s="32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/>
      <c r="GT25" s="29"/>
      <c r="GU25" s="29"/>
      <c r="GV25" s="29"/>
      <c r="GW25" s="29"/>
      <c r="GX25" s="29"/>
      <c r="GY25" s="29"/>
      <c r="GZ25" s="29"/>
      <c r="HA25" s="29"/>
      <c r="HB25" s="29"/>
      <c r="HC25" s="29"/>
      <c r="HD25" s="29"/>
      <c r="HE25" s="29"/>
      <c r="HF25" s="29"/>
      <c r="HG25" s="29"/>
      <c r="HH25" s="29"/>
      <c r="HI25" s="29"/>
      <c r="HJ25" s="29"/>
      <c r="HK25" s="29"/>
      <c r="HL25" s="29"/>
      <c r="HM25" s="29"/>
      <c r="HN25" s="29"/>
      <c r="HO25" s="29"/>
      <c r="HP25" s="29"/>
      <c r="HQ25" s="29"/>
      <c r="HR25" s="29"/>
      <c r="HS25" s="29"/>
      <c r="HT25" s="29"/>
    </row>
    <row r="26" spans="1:228" s="26" customFormat="1" ht="16.5" customHeight="1">
      <c r="A26" s="29"/>
      <c r="B26" s="29"/>
      <c r="C26" s="29"/>
      <c r="D26" s="32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  <c r="GZ26" s="29"/>
      <c r="HA26" s="29"/>
      <c r="HB26" s="29"/>
      <c r="HC26" s="29"/>
      <c r="HD26" s="29"/>
      <c r="HE26" s="29"/>
      <c r="HF26" s="29"/>
      <c r="HG26" s="29"/>
      <c r="HH26" s="29"/>
      <c r="HI26" s="29"/>
      <c r="HJ26" s="29"/>
      <c r="HK26" s="29"/>
      <c r="HL26" s="29"/>
      <c r="HM26" s="29"/>
      <c r="HN26" s="29"/>
      <c r="HO26" s="29"/>
      <c r="HP26" s="29"/>
      <c r="HQ26" s="29"/>
      <c r="HR26" s="29"/>
      <c r="HS26" s="29"/>
      <c r="HT26" s="29"/>
    </row>
    <row r="27" spans="1:228" s="26" customFormat="1" ht="16.5" customHeight="1">
      <c r="A27" s="29"/>
      <c r="B27" s="29"/>
      <c r="C27" s="29"/>
      <c r="D27" s="32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9"/>
      <c r="GY27" s="29"/>
      <c r="GZ27" s="29"/>
      <c r="HA27" s="29"/>
      <c r="HB27" s="29"/>
      <c r="HC27" s="29"/>
      <c r="HD27" s="29"/>
      <c r="HE27" s="29"/>
      <c r="HF27" s="29"/>
      <c r="HG27" s="29"/>
      <c r="HH27" s="29"/>
      <c r="HI27" s="29"/>
      <c r="HJ27" s="29"/>
      <c r="HK27" s="29"/>
      <c r="HL27" s="29"/>
      <c r="HM27" s="29"/>
      <c r="HN27" s="29"/>
      <c r="HO27" s="29"/>
      <c r="HP27" s="29"/>
      <c r="HQ27" s="29"/>
      <c r="HR27" s="29"/>
      <c r="HS27" s="29"/>
      <c r="HT27" s="29"/>
    </row>
    <row r="28" spans="1:228" s="26" customFormat="1" ht="16.5" customHeight="1">
      <c r="A28" s="29"/>
      <c r="B28" s="29"/>
      <c r="C28" s="29"/>
      <c r="D28" s="32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</row>
    <row r="29" spans="1:228" s="26" customFormat="1" ht="16.5" customHeight="1">
      <c r="A29" s="29"/>
      <c r="B29" s="29"/>
      <c r="C29" s="29"/>
      <c r="D29" s="32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29"/>
      <c r="HH29" s="29"/>
      <c r="HI29" s="29"/>
      <c r="HJ29" s="29"/>
      <c r="HK29" s="29"/>
      <c r="HL29" s="29"/>
      <c r="HM29" s="29"/>
      <c r="HN29" s="29"/>
      <c r="HO29" s="29"/>
      <c r="HP29" s="29"/>
      <c r="HQ29" s="29"/>
      <c r="HR29" s="29"/>
      <c r="HS29" s="29"/>
      <c r="HT29" s="29"/>
    </row>
    <row r="30" spans="1:228" s="26" customFormat="1" ht="16.5" customHeight="1">
      <c r="A30" s="29"/>
      <c r="B30" s="29"/>
      <c r="C30" s="29"/>
      <c r="D30" s="32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/>
      <c r="EJ30" s="29"/>
      <c r="EK30" s="29"/>
      <c r="EL30" s="29"/>
      <c r="EM30" s="29"/>
      <c r="EN30" s="29"/>
      <c r="EO30" s="29"/>
      <c r="EP30" s="29"/>
      <c r="EQ30" s="29"/>
      <c r="ER30" s="29"/>
      <c r="ES30" s="29"/>
      <c r="ET30" s="29"/>
      <c r="EU30" s="29"/>
      <c r="EV30" s="29"/>
      <c r="EW30" s="29"/>
      <c r="EX30" s="29"/>
      <c r="EY30" s="29"/>
      <c r="EZ30" s="29"/>
      <c r="FA30" s="29"/>
      <c r="FB30" s="29"/>
      <c r="FC30" s="29"/>
      <c r="FD30" s="29"/>
      <c r="FE30" s="29"/>
      <c r="FF30" s="29"/>
      <c r="FG30" s="29"/>
      <c r="FH30" s="29"/>
      <c r="FI30" s="29"/>
      <c r="FJ30" s="29"/>
      <c r="FK30" s="29"/>
      <c r="FL30" s="29"/>
      <c r="FM30" s="29"/>
      <c r="FN30" s="29"/>
      <c r="FO30" s="29"/>
      <c r="FP30" s="29"/>
      <c r="FQ30" s="29"/>
      <c r="FR30" s="29"/>
      <c r="FS30" s="29"/>
      <c r="FT30" s="29"/>
      <c r="FU30" s="29"/>
      <c r="FV30" s="29"/>
      <c r="FW30" s="29"/>
      <c r="FX30" s="29"/>
      <c r="FY30" s="29"/>
      <c r="FZ30" s="29"/>
      <c r="GA30" s="29"/>
      <c r="GB30" s="29"/>
      <c r="GC30" s="29"/>
      <c r="GD30" s="29"/>
      <c r="GE30" s="29"/>
      <c r="GF30" s="29"/>
      <c r="GG30" s="29"/>
      <c r="GH30" s="29"/>
      <c r="GI30" s="29"/>
      <c r="GJ30" s="29"/>
      <c r="GK30" s="29"/>
      <c r="GL30" s="29"/>
      <c r="GM30" s="29"/>
      <c r="GN30" s="29"/>
      <c r="GO30" s="29"/>
      <c r="GP30" s="29"/>
      <c r="GQ30" s="29"/>
      <c r="GR30" s="29"/>
      <c r="GS30" s="29"/>
      <c r="GT30" s="29"/>
      <c r="GU30" s="29"/>
      <c r="GV30" s="29"/>
      <c r="GW30" s="29"/>
      <c r="GX30" s="29"/>
      <c r="GY30" s="29"/>
      <c r="GZ30" s="29"/>
      <c r="HA30" s="29"/>
      <c r="HB30" s="29"/>
      <c r="HC30" s="29"/>
      <c r="HD30" s="29"/>
      <c r="HE30" s="29"/>
      <c r="HF30" s="29"/>
      <c r="HG30" s="29"/>
      <c r="HH30" s="29"/>
      <c r="HI30" s="29"/>
      <c r="HJ30" s="29"/>
      <c r="HK30" s="29"/>
      <c r="HL30" s="29"/>
      <c r="HM30" s="29"/>
      <c r="HN30" s="29"/>
      <c r="HO30" s="29"/>
      <c r="HP30" s="29"/>
      <c r="HQ30" s="29"/>
      <c r="HR30" s="29"/>
      <c r="HS30" s="29"/>
      <c r="HT30" s="29"/>
    </row>
    <row r="31" spans="1:228" s="26" customFormat="1" ht="16.5" customHeight="1">
      <c r="A31" s="29"/>
      <c r="B31" s="29"/>
      <c r="C31" s="29"/>
      <c r="D31" s="32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  <c r="FO31" s="29"/>
      <c r="FP31" s="29"/>
      <c r="FQ31" s="29"/>
      <c r="FR31" s="29"/>
      <c r="FS31" s="29"/>
      <c r="FT31" s="29"/>
      <c r="FU31" s="29"/>
      <c r="FV31" s="29"/>
      <c r="FW31" s="29"/>
      <c r="FX31" s="29"/>
      <c r="FY31" s="29"/>
      <c r="FZ31" s="29"/>
      <c r="GA31" s="29"/>
      <c r="GB31" s="29"/>
      <c r="GC31" s="29"/>
      <c r="GD31" s="29"/>
      <c r="GE31" s="29"/>
      <c r="GF31" s="29"/>
      <c r="GG31" s="29"/>
      <c r="GH31" s="29"/>
      <c r="GI31" s="29"/>
      <c r="GJ31" s="29"/>
      <c r="GK31" s="29"/>
      <c r="GL31" s="29"/>
      <c r="GM31" s="29"/>
      <c r="GN31" s="29"/>
      <c r="GO31" s="29"/>
      <c r="GP31" s="29"/>
      <c r="GQ31" s="29"/>
      <c r="GR31" s="29"/>
      <c r="GS31" s="29"/>
      <c r="GT31" s="29"/>
      <c r="GU31" s="29"/>
      <c r="GV31" s="29"/>
      <c r="GW31" s="29"/>
      <c r="GX31" s="29"/>
      <c r="GY31" s="29"/>
      <c r="GZ31" s="29"/>
      <c r="HA31" s="29"/>
      <c r="HB31" s="29"/>
      <c r="HC31" s="29"/>
      <c r="HD31" s="29"/>
      <c r="HE31" s="29"/>
      <c r="HF31" s="29"/>
      <c r="HG31" s="29"/>
      <c r="HH31" s="29"/>
      <c r="HI31" s="29"/>
      <c r="HJ31" s="29"/>
      <c r="HK31" s="29"/>
      <c r="HL31" s="29"/>
      <c r="HM31" s="29"/>
      <c r="HN31" s="29"/>
      <c r="HO31" s="29"/>
      <c r="HP31" s="29"/>
      <c r="HQ31" s="29"/>
      <c r="HR31" s="29"/>
      <c r="HS31" s="29"/>
      <c r="HT31" s="29"/>
    </row>
    <row r="32" spans="1:228" s="26" customFormat="1" ht="16.5" customHeight="1">
      <c r="A32" s="29"/>
      <c r="B32" s="29"/>
      <c r="C32" s="29"/>
      <c r="D32" s="32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</row>
    <row r="33" spans="1:228" s="26" customFormat="1" ht="16.5" customHeight="1">
      <c r="A33" s="29"/>
      <c r="B33" s="29"/>
      <c r="C33" s="29"/>
      <c r="D33" s="32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29"/>
      <c r="FK33" s="29"/>
      <c r="FL33" s="29"/>
      <c r="FM33" s="29"/>
      <c r="FN33" s="29"/>
      <c r="FO33" s="29"/>
      <c r="FP33" s="29"/>
      <c r="FQ33" s="29"/>
      <c r="FR33" s="29"/>
      <c r="FS33" s="29"/>
      <c r="FT33" s="29"/>
      <c r="FU33" s="29"/>
      <c r="FV33" s="29"/>
      <c r="FW33" s="29"/>
      <c r="FX33" s="29"/>
      <c r="FY33" s="29"/>
      <c r="FZ33" s="29"/>
      <c r="GA33" s="29"/>
      <c r="GB33" s="29"/>
      <c r="GC33" s="29"/>
      <c r="GD33" s="29"/>
      <c r="GE33" s="29"/>
      <c r="GF33" s="29"/>
      <c r="GG33" s="29"/>
      <c r="GH33" s="29"/>
      <c r="GI33" s="29"/>
      <c r="GJ33" s="29"/>
      <c r="GK33" s="29"/>
      <c r="GL33" s="29"/>
      <c r="GM33" s="29"/>
      <c r="GN33" s="29"/>
      <c r="GO33" s="29"/>
      <c r="GP33" s="29"/>
      <c r="GQ33" s="29"/>
      <c r="GR33" s="29"/>
      <c r="GS33" s="29"/>
      <c r="GT33" s="29"/>
      <c r="GU33" s="29"/>
      <c r="GV33" s="29"/>
      <c r="GW33" s="29"/>
      <c r="GX33" s="29"/>
      <c r="GY33" s="29"/>
      <c r="GZ33" s="29"/>
      <c r="HA33" s="29"/>
      <c r="HB33" s="29"/>
      <c r="HC33" s="29"/>
      <c r="HD33" s="29"/>
      <c r="HE33" s="29"/>
      <c r="HF33" s="29"/>
      <c r="HG33" s="29"/>
      <c r="HH33" s="29"/>
      <c r="HI33" s="29"/>
      <c r="HJ33" s="29"/>
      <c r="HK33" s="29"/>
      <c r="HL33" s="29"/>
      <c r="HM33" s="29"/>
      <c r="HN33" s="29"/>
      <c r="HO33" s="29"/>
      <c r="HP33" s="29"/>
      <c r="HQ33" s="29"/>
      <c r="HR33" s="29"/>
      <c r="HS33" s="29"/>
      <c r="HT33" s="29"/>
    </row>
    <row r="34" spans="1:228" s="26" customFormat="1" ht="16.5" customHeight="1">
      <c r="A34" s="29"/>
      <c r="B34" s="29"/>
      <c r="C34" s="29"/>
      <c r="D34" s="32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  <c r="FL34" s="29"/>
      <c r="FM34" s="29"/>
      <c r="FN34" s="29"/>
      <c r="FO34" s="29"/>
      <c r="FP34" s="29"/>
      <c r="FQ34" s="29"/>
      <c r="FR34" s="29"/>
      <c r="FS34" s="29"/>
      <c r="FT34" s="29"/>
      <c r="FU34" s="29"/>
      <c r="FV34" s="29"/>
      <c r="FW34" s="29"/>
      <c r="FX34" s="29"/>
      <c r="FY34" s="29"/>
      <c r="FZ34" s="29"/>
      <c r="GA34" s="29"/>
      <c r="GB34" s="29"/>
      <c r="GC34" s="29"/>
      <c r="GD34" s="29"/>
      <c r="GE34" s="29"/>
      <c r="GF34" s="29"/>
      <c r="GG34" s="29"/>
      <c r="GH34" s="29"/>
      <c r="GI34" s="29"/>
      <c r="GJ34" s="29"/>
      <c r="GK34" s="29"/>
      <c r="GL34" s="29"/>
      <c r="GM34" s="29"/>
      <c r="GN34" s="29"/>
      <c r="GO34" s="29"/>
      <c r="GP34" s="29"/>
      <c r="GQ34" s="29"/>
      <c r="GR34" s="29"/>
      <c r="GS34" s="29"/>
      <c r="GT34" s="29"/>
      <c r="GU34" s="29"/>
      <c r="GV34" s="29"/>
      <c r="GW34" s="29"/>
      <c r="GX34" s="29"/>
      <c r="GY34" s="29"/>
      <c r="GZ34" s="29"/>
      <c r="HA34" s="29"/>
      <c r="HB34" s="29"/>
      <c r="HC34" s="29"/>
      <c r="HD34" s="29"/>
      <c r="HE34" s="29"/>
      <c r="HF34" s="29"/>
      <c r="HG34" s="29"/>
      <c r="HH34" s="29"/>
      <c r="HI34" s="29"/>
      <c r="HJ34" s="29"/>
      <c r="HK34" s="29"/>
      <c r="HL34" s="29"/>
      <c r="HM34" s="29"/>
      <c r="HN34" s="29"/>
      <c r="HO34" s="29"/>
      <c r="HP34" s="29"/>
      <c r="HQ34" s="29"/>
      <c r="HR34" s="29"/>
      <c r="HS34" s="29"/>
      <c r="HT34" s="29"/>
    </row>
    <row r="35" spans="1:228" s="26" customFormat="1" ht="16.5" customHeight="1">
      <c r="A35" s="29"/>
      <c r="B35" s="29"/>
      <c r="C35" s="29"/>
      <c r="D35" s="32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  <c r="EK35" s="29"/>
      <c r="EL35" s="29"/>
      <c r="EM35" s="29"/>
      <c r="EN35" s="29"/>
      <c r="EO35" s="29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29"/>
      <c r="FI35" s="29"/>
      <c r="FJ35" s="29"/>
      <c r="FK35" s="29"/>
      <c r="FL35" s="29"/>
      <c r="FM35" s="29"/>
      <c r="FN35" s="29"/>
      <c r="FO35" s="29"/>
      <c r="FP35" s="29"/>
      <c r="FQ35" s="29"/>
      <c r="FR35" s="29"/>
      <c r="FS35" s="29"/>
      <c r="FT35" s="29"/>
      <c r="FU35" s="29"/>
      <c r="FV35" s="29"/>
      <c r="FW35" s="29"/>
      <c r="FX35" s="29"/>
      <c r="FY35" s="29"/>
      <c r="FZ35" s="29"/>
      <c r="GA35" s="29"/>
      <c r="GB35" s="29"/>
      <c r="GC35" s="29"/>
      <c r="GD35" s="29"/>
      <c r="GE35" s="29"/>
      <c r="GF35" s="29"/>
      <c r="GG35" s="29"/>
      <c r="GH35" s="29"/>
      <c r="GI35" s="29"/>
      <c r="GJ35" s="29"/>
      <c r="GK35" s="29"/>
      <c r="GL35" s="29"/>
      <c r="GM35" s="29"/>
      <c r="GN35" s="29"/>
      <c r="GO35" s="29"/>
      <c r="GP35" s="29"/>
      <c r="GQ35" s="29"/>
      <c r="GR35" s="29"/>
      <c r="GS35" s="29"/>
      <c r="GT35" s="29"/>
      <c r="GU35" s="29"/>
      <c r="GV35" s="29"/>
      <c r="GW35" s="29"/>
      <c r="GX35" s="29"/>
      <c r="GY35" s="29"/>
      <c r="GZ35" s="29"/>
      <c r="HA35" s="29"/>
      <c r="HB35" s="29"/>
      <c r="HC35" s="29"/>
      <c r="HD35" s="29"/>
      <c r="HE35" s="29"/>
      <c r="HF35" s="29"/>
      <c r="HG35" s="29"/>
      <c r="HH35" s="29"/>
      <c r="HI35" s="29"/>
      <c r="HJ35" s="29"/>
      <c r="HK35" s="29"/>
      <c r="HL35" s="29"/>
      <c r="HM35" s="29"/>
      <c r="HN35" s="29"/>
      <c r="HO35" s="29"/>
      <c r="HP35" s="29"/>
      <c r="HQ35" s="29"/>
      <c r="HR35" s="29"/>
      <c r="HS35" s="29"/>
      <c r="HT35" s="29"/>
    </row>
  </sheetData>
  <mergeCells count="1">
    <mergeCell ref="A2:D2"/>
  </mergeCells>
  <phoneticPr fontId="17" type="noConversion"/>
  <printOptions horizontalCentered="1"/>
  <pageMargins left="0.43263888888888902" right="0.31388888888888899" top="0.98402777777777795" bottom="0.55000000000000004" header="0.51180555555555596" footer="0.27500000000000002"/>
  <pageSetup paperSize="9" firstPageNumber="14" orientation="portrait" useFirstPageNumber="1" errors="blank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收支决算总表</vt:lpstr>
      <vt:lpstr>收入决算</vt:lpstr>
      <vt:lpstr>支出决算</vt:lpstr>
      <vt:lpstr>结余决算</vt:lpstr>
      <vt:lpstr>结余决算!Print_Area</vt:lpstr>
      <vt:lpstr>支出决算!Print_Area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周虹</cp:lastModifiedBy>
  <dcterms:created xsi:type="dcterms:W3CDTF">2006-09-13T11:21:00Z</dcterms:created>
  <dcterms:modified xsi:type="dcterms:W3CDTF">2022-10-13T09:14:26Z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